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Interna'!$B$1:$K$29</definedName>
  </definedNames>
  <calcPr fullCalcOnLoad="1"/>
</workbook>
</file>

<file path=xl/sharedStrings.xml><?xml version="1.0" encoding="utf-8"?>
<sst xmlns="http://schemas.openxmlformats.org/spreadsheetml/2006/main" count="32" uniqueCount="26">
  <si>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</si>
  <si>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</si>
  <si>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</si>
  <si>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</si>
  <si>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</si>
  <si>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</si>
  <si>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</si>
  <si>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</si>
  <si>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</si>
  <si>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</si>
  <si>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</si>
  <si>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</si>
  <si>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</si>
  <si>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</si>
  <si>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</si>
  <si>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</si>
  <si>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</si>
  <si>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</si>
  <si>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</si>
  <si>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</si>
  <si>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</si>
  <si>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</si>
  <si>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a/</t>
  </si>
  <si>
    <t>PERÍODO :  ENERO - SEPTIEMBRE 2022  (TRIMESTRAL)</t>
  </si>
  <si>
    <t>ENE - SEP</t>
  </si>
  <si>
    <t xml:space="preserve"> a/   Incluyen PROGRAMAS DE GARANTÍAS del Gobierno Nacional por US$ 577 232 miles.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</si>
</sst>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  <numFmt numFmtId="175" formatCode="#,##0.0"/>
    <numFmt numFmtId="176" formatCode="#,##0.000"/>
    <numFmt numFmtId="177" formatCode="#,##0.0000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99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0" fillId="33" borderId="0" xfId="0" applyFont="1" applyFill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0" xfId="0" applyNumberFormat="1" applyFont="1" applyFill="1" applyBorder="1" applyAlignment="1" applyProtection="1">
      <alignment horizontal="left"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4" width="19.421875" style="12" customWidth="1"/>
    <col min="5" max="5" width="3.00390625" style="12" bestFit="1" customWidth="1"/>
    <col min="6" max="6" width="19.421875" style="12" customWidth="1"/>
    <col min="7" max="7" width="19.421875" style="12" hidden="1" customWidth="1"/>
    <col min="8" max="8" width="20.421875" style="12" customWidth="1"/>
    <col min="9" max="9" width="2.140625" style="10" customWidth="1"/>
    <col min="10" max="10" width="22.7109375" style="10" customWidth="1"/>
    <col min="11" max="11" width="3.140625" style="10" bestFit="1" customWidth="1"/>
    <col min="12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10" ht="18" customHeight="1">
      <c r="B5" s="23" t="s">
        <v>11</v>
      </c>
      <c r="C5" s="23"/>
      <c r="D5" s="23"/>
      <c r="E5" s="23"/>
      <c r="F5" s="23"/>
      <c r="G5" s="23"/>
      <c r="H5" s="23"/>
      <c r="I5" s="23"/>
      <c r="J5" s="22"/>
    </row>
    <row r="6" spans="2:10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  <c r="J6" s="24"/>
    </row>
    <row r="7" spans="2:10" s="13" customFormat="1" ht="15.75" customHeight="1">
      <c r="B7" s="24" t="s">
        <v>23</v>
      </c>
      <c r="C7" s="24"/>
      <c r="D7" s="24"/>
      <c r="E7" s="24"/>
      <c r="F7" s="24"/>
      <c r="G7" s="24"/>
      <c r="H7" s="24"/>
      <c r="I7" s="24"/>
      <c r="J7" s="24"/>
    </row>
    <row r="8" spans="2:10" s="13" customFormat="1" ht="15.75" customHeight="1">
      <c r="B8" s="98" t="s">
        <v>7</v>
      </c>
      <c r="C8" s="98"/>
      <c r="D8" s="98"/>
      <c r="E8" s="98"/>
      <c r="F8" s="98"/>
      <c r="G8" s="98"/>
      <c r="H8" s="98"/>
      <c r="I8" s="98"/>
      <c r="J8" s="98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89" t="s">
        <v>5</v>
      </c>
      <c r="C10" s="92" t="s">
        <v>14</v>
      </c>
      <c r="D10" s="93"/>
      <c r="E10" s="93"/>
      <c r="F10" s="93"/>
      <c r="G10" s="93"/>
      <c r="H10" s="94"/>
      <c r="I10" s="25"/>
      <c r="J10" s="27" t="s">
        <v>4</v>
      </c>
    </row>
    <row r="11" spans="2:10" s="4" customFormat="1" ht="15.75" customHeight="1">
      <c r="B11" s="90"/>
      <c r="C11" s="95"/>
      <c r="D11" s="96"/>
      <c r="E11" s="96"/>
      <c r="F11" s="96"/>
      <c r="G11" s="96"/>
      <c r="H11" s="97"/>
      <c r="I11" s="28"/>
      <c r="J11" s="29" t="s">
        <v>8</v>
      </c>
    </row>
    <row r="12" spans="2:10" s="4" customFormat="1" ht="15.75" customHeight="1">
      <c r="B12" s="90"/>
      <c r="C12" s="79" t="s">
        <v>13</v>
      </c>
      <c r="D12" s="76" t="s">
        <v>13</v>
      </c>
      <c r="E12" s="85"/>
      <c r="F12" s="83" t="s">
        <v>13</v>
      </c>
      <c r="G12" s="63" t="s">
        <v>13</v>
      </c>
      <c r="H12" s="27" t="s">
        <v>13</v>
      </c>
      <c r="I12" s="25"/>
      <c r="J12" s="30" t="s">
        <v>24</v>
      </c>
    </row>
    <row r="13" spans="2:10" s="4" customFormat="1" ht="15.75" customHeight="1">
      <c r="B13" s="91"/>
      <c r="C13" s="78" t="s">
        <v>15</v>
      </c>
      <c r="D13" s="77" t="s">
        <v>16</v>
      </c>
      <c r="E13" s="86"/>
      <c r="F13" s="84" t="s">
        <v>18</v>
      </c>
      <c r="G13" s="65" t="s">
        <v>19</v>
      </c>
      <c r="H13" s="26" t="s">
        <v>0</v>
      </c>
      <c r="I13" s="25"/>
      <c r="J13" s="31">
        <v>2022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2" t="s">
        <v>6</v>
      </c>
      <c r="C15" s="35">
        <v>64.11076</v>
      </c>
      <c r="D15" s="62">
        <f>8.16662+1.30527</f>
        <v>9.47189</v>
      </c>
      <c r="E15" s="87"/>
      <c r="F15" s="36">
        <f>1468.12334+101.84758</f>
        <v>1569.9709200000002</v>
      </c>
      <c r="G15" s="64">
        <v>0</v>
      </c>
      <c r="H15" s="36">
        <f>+C15+D15+F15+G15</f>
        <v>1643.5535700000003</v>
      </c>
      <c r="I15" s="1"/>
      <c r="J15" s="36">
        <v>581179.23289</v>
      </c>
      <c r="K15" s="88" t="s">
        <v>22</v>
      </c>
      <c r="L15" s="39"/>
      <c r="M15" s="15"/>
    </row>
    <row r="16" spans="2:15" ht="17.25" customHeight="1">
      <c r="B16" s="33"/>
      <c r="C16" s="9"/>
      <c r="D16" s="9"/>
      <c r="E16" s="8"/>
      <c r="F16" s="37"/>
      <c r="G16" s="8"/>
      <c r="H16" s="37"/>
      <c r="I16" s="1"/>
      <c r="J16" s="37"/>
      <c r="M16" s="68"/>
      <c r="O16" s="11"/>
    </row>
    <row r="17" spans="2:13" ht="17.25" customHeight="1">
      <c r="B17" s="34" t="s">
        <v>1</v>
      </c>
      <c r="C17" s="14">
        <f>44697.67256+173937.74341+85083.82083</f>
        <v>303719.2368</v>
      </c>
      <c r="D17" s="14">
        <f>148726.54881+398908.73094+293815.86501</f>
        <v>841451.14476</v>
      </c>
      <c r="E17" s="1"/>
      <c r="F17" s="38">
        <f>71900.62237+287736.55385+229705.52314</f>
        <v>589342.69936</v>
      </c>
      <c r="G17" s="1">
        <v>0</v>
      </c>
      <c r="H17" s="38">
        <f>+C17+D17+F17+G17</f>
        <v>1734513.08092</v>
      </c>
      <c r="I17" s="1"/>
      <c r="J17" s="38">
        <v>2151.43474</v>
      </c>
      <c r="L17" s="15"/>
      <c r="M17" s="15"/>
    </row>
    <row r="18" spans="2:10" ht="17.25" customHeight="1">
      <c r="B18" s="33"/>
      <c r="C18" s="9"/>
      <c r="D18" s="9"/>
      <c r="E18" s="8"/>
      <c r="F18" s="37"/>
      <c r="G18" s="8"/>
      <c r="H18" s="37"/>
      <c r="I18" s="1"/>
      <c r="J18" s="37"/>
    </row>
    <row r="19" spans="2:13" ht="17.25" customHeight="1">
      <c r="B19" s="34" t="s">
        <v>2</v>
      </c>
      <c r="C19" s="14">
        <f>36.52427+26.08165+24.41665</f>
        <v>87.02257</v>
      </c>
      <c r="D19" s="14">
        <f>1989.55623+905.37721+616.0565</f>
        <v>3510.98994</v>
      </c>
      <c r="E19" s="1"/>
      <c r="F19" s="38">
        <f>667.66289+691.06586+758.62039</f>
        <v>2117.3491400000003</v>
      </c>
      <c r="G19" s="1">
        <v>0</v>
      </c>
      <c r="H19" s="38">
        <f>+C19+D19+F19+G19</f>
        <v>5715.361650000001</v>
      </c>
      <c r="I19" s="1"/>
      <c r="J19" s="38">
        <v>103392.64153000001</v>
      </c>
      <c r="L19" s="15"/>
      <c r="M19" s="66"/>
    </row>
    <row r="20" spans="2:10" ht="17.25" customHeight="1">
      <c r="B20" s="33"/>
      <c r="C20" s="9"/>
      <c r="D20" s="9"/>
      <c r="E20" s="8"/>
      <c r="F20" s="37"/>
      <c r="G20" s="8"/>
      <c r="H20" s="37"/>
      <c r="I20" s="1"/>
      <c r="J20" s="37"/>
    </row>
    <row r="21" spans="2:12" ht="17.25" customHeight="1">
      <c r="B21" s="34" t="s">
        <v>17</v>
      </c>
      <c r="C21" s="14">
        <f>SUM(C22:C23)</f>
        <v>0</v>
      </c>
      <c r="D21" s="14">
        <f>SUM(D22:D23)</f>
        <v>0</v>
      </c>
      <c r="E21" s="1"/>
      <c r="F21" s="38">
        <f>SUM(F22:F23)</f>
        <v>0</v>
      </c>
      <c r="G21" s="1">
        <f>SUM(G22:G23)</f>
        <v>0</v>
      </c>
      <c r="H21" s="38">
        <f>SUM(H22:H23)</f>
        <v>0</v>
      </c>
      <c r="I21" s="1"/>
      <c r="J21" s="38">
        <f>+J22+J23</f>
        <v>0</v>
      </c>
      <c r="K21" s="39"/>
      <c r="L21" s="15"/>
    </row>
    <row r="22" spans="2:13" ht="16.5" customHeight="1">
      <c r="B22" s="44" t="s">
        <v>1</v>
      </c>
      <c r="C22" s="40">
        <v>0</v>
      </c>
      <c r="D22" s="40">
        <v>0</v>
      </c>
      <c r="E22" s="70"/>
      <c r="F22" s="42">
        <v>0</v>
      </c>
      <c r="G22" s="70">
        <v>0</v>
      </c>
      <c r="H22" s="42">
        <f>+C22+D22+F22+G22</f>
        <v>0</v>
      </c>
      <c r="I22" s="1"/>
      <c r="J22" s="42">
        <v>0</v>
      </c>
      <c r="K22" s="73"/>
      <c r="M22" s="67"/>
    </row>
    <row r="23" spans="2:12" ht="16.5" customHeight="1">
      <c r="B23" s="45" t="s">
        <v>6</v>
      </c>
      <c r="C23" s="41">
        <v>0</v>
      </c>
      <c r="D23" s="41">
        <v>0</v>
      </c>
      <c r="E23" s="71"/>
      <c r="F23" s="43"/>
      <c r="G23" s="71">
        <v>0</v>
      </c>
      <c r="H23" s="43">
        <f>+C23+D23+F23+G23</f>
        <v>0</v>
      </c>
      <c r="I23" s="1"/>
      <c r="J23" s="43">
        <v>0</v>
      </c>
      <c r="K23" s="80"/>
      <c r="L23" s="15"/>
    </row>
    <row r="24" spans="2:10" s="4" customFormat="1" ht="17.25" customHeight="1">
      <c r="B24" s="46"/>
      <c r="C24" s="49"/>
      <c r="D24" s="49"/>
      <c r="E24" s="49"/>
      <c r="F24" s="49"/>
      <c r="G24" s="49"/>
      <c r="H24" s="50"/>
      <c r="I24" s="1"/>
      <c r="J24" s="8"/>
    </row>
    <row r="25" spans="2:10" s="4" customFormat="1" ht="9.75" customHeight="1">
      <c r="B25" s="47"/>
      <c r="C25" s="51"/>
      <c r="D25" s="51"/>
      <c r="E25" s="52"/>
      <c r="F25" s="57"/>
      <c r="G25" s="52"/>
      <c r="H25" s="53"/>
      <c r="I25" s="16"/>
      <c r="J25" s="57"/>
    </row>
    <row r="26" spans="2:12" s="17" customFormat="1" ht="15.75">
      <c r="B26" s="60" t="s">
        <v>3</v>
      </c>
      <c r="C26" s="14">
        <f>+C15+C17+C19+C21</f>
        <v>303870.37013</v>
      </c>
      <c r="D26" s="14">
        <f>+D15+D17+D19+D21</f>
        <v>844971.6065900001</v>
      </c>
      <c r="E26" s="1"/>
      <c r="F26" s="38">
        <f>+F15+F17+F19+F21</f>
        <v>593030.0194199999</v>
      </c>
      <c r="G26" s="1">
        <f>+G15+G17+G19+G21</f>
        <v>0</v>
      </c>
      <c r="H26" s="61">
        <f>+H15+H17+H19+H21</f>
        <v>1741871.9961400002</v>
      </c>
      <c r="I26" s="1"/>
      <c r="J26" s="38">
        <f>+J15+J17+J19+J21</f>
        <v>686723.3091600001</v>
      </c>
      <c r="L26" s="81"/>
    </row>
    <row r="27" spans="2:10" s="4" customFormat="1" ht="9.75" customHeight="1">
      <c r="B27" s="48"/>
      <c r="C27" s="54"/>
      <c r="D27" s="54"/>
      <c r="E27" s="55"/>
      <c r="F27" s="58"/>
      <c r="G27" s="55"/>
      <c r="H27" s="56"/>
      <c r="I27" s="16"/>
      <c r="J27" s="58"/>
    </row>
    <row r="28" spans="2:9" s="4" customFormat="1" ht="9.75" customHeight="1">
      <c r="B28" s="18"/>
      <c r="C28" s="50"/>
      <c r="D28" s="2"/>
      <c r="E28" s="2"/>
      <c r="F28" s="2"/>
      <c r="G28" s="2"/>
      <c r="H28" s="2"/>
      <c r="I28" s="1"/>
    </row>
    <row r="29" spans="2:10" ht="15" customHeight="1">
      <c r="B29" s="59" t="s">
        <v>9</v>
      </c>
      <c r="C29" s="50"/>
      <c r="D29" s="74"/>
      <c r="E29" s="74"/>
      <c r="F29" s="72"/>
      <c r="G29" s="3"/>
      <c r="H29" s="74"/>
      <c r="J29" s="15"/>
    </row>
    <row r="30" spans="2:10" ht="15" customHeight="1">
      <c r="B30" s="82" t="s">
        <v>25</v>
      </c>
      <c r="D30" s="3"/>
      <c r="E30" s="3"/>
      <c r="F30" s="3"/>
      <c r="G30" s="3"/>
      <c r="H30" s="69"/>
      <c r="J30" s="15"/>
    </row>
    <row r="31" spans="2:8" ht="14.25">
      <c r="B31" s="59"/>
      <c r="C31" s="59"/>
      <c r="D31" s="59"/>
      <c r="E31" s="59"/>
      <c r="F31" s="72"/>
      <c r="H31" s="74"/>
    </row>
    <row r="32" spans="2:5" ht="14.25">
      <c r="B32" s="59"/>
      <c r="C32" s="59"/>
      <c r="D32" s="59"/>
      <c r="E32" s="59"/>
    </row>
    <row r="33" spans="2:5" ht="14.25">
      <c r="B33" s="59"/>
      <c r="C33" s="59"/>
      <c r="D33" s="59"/>
      <c r="E33" s="59"/>
    </row>
    <row r="34" spans="2:3" ht="14.25">
      <c r="B34" s="75"/>
      <c r="C34" s="72"/>
    </row>
    <row r="35" ht="14.25">
      <c r="B35" s="75"/>
    </row>
  </sheetData>
  <sheetProtection/>
  <mergeCells count="3">
    <mergeCell ref="B10:B13"/>
    <mergeCell ref="C10:H11"/>
    <mergeCell ref="B8:J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  <ignoredErrors>
    <ignoredError sqref="C21 H25 H15:H23 F27 G21 C27 C26 H27:J27 G26:G27 F21 H26:J26 F26 J21 C16:C19 D17:D19 D21 D20 D27 D26 D15:D16 F15 F17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2022-11-01T00:59:12Z</dcterms:modified>
  <cp:category/>
  <cp:version/>
  <cp:contentType/>
  <cp:contentStatus/>
</cp:coreProperties>
</file>