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dominguez\Downloads\"/>
    </mc:Choice>
  </mc:AlternateContent>
  <xr:revisionPtr revIDLastSave="0" documentId="13_ncr:1_{07EFD44B-7080-4861-A613-75352BFB13C3}" xr6:coauthVersionLast="47" xr6:coauthVersionMax="47" xr10:uidLastSave="{00000000-0000-0000-0000-000000000000}"/>
  <bookViews>
    <workbookView xWindow="-120" yWindow="-120" windowWidth="29040" windowHeight="15840" xr2:uid="{00000000-000D-0000-FFFF-FFFF00000000}"/>
  </bookViews>
  <sheets>
    <sheet name="BASE GENERAL OXI 31.12.2024" sheetId="1" r:id="rId1"/>
  </sheets>
  <definedNames>
    <definedName name="_xlnm._FilterDatabase" localSheetId="0" hidden="1">'BASE GENERAL OXI 31.12.2024'!$A$4:$BL$640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9MBJbThqgw3NLwQo0XAG1HfbtIHbsbBBI21du3SRrYk="/>
    </ext>
  </extLst>
</workbook>
</file>

<file path=xl/calcChain.xml><?xml version="1.0" encoding="utf-8"?>
<calcChain xmlns="http://schemas.openxmlformats.org/spreadsheetml/2006/main">
  <c r="BJ627" i="1" l="1"/>
  <c r="BI627" i="1"/>
  <c r="BG627" i="1"/>
  <c r="BE627" i="1"/>
  <c r="BC627" i="1"/>
  <c r="BA627" i="1"/>
  <c r="AY627" i="1"/>
  <c r="AW627" i="1"/>
  <c r="AU627" i="1"/>
  <c r="AS627" i="1"/>
  <c r="AQ627" i="1"/>
  <c r="AO627" i="1"/>
  <c r="AM627" i="1"/>
  <c r="AK627" i="1"/>
  <c r="AI627" i="1"/>
  <c r="AG627" i="1"/>
  <c r="AE627" i="1"/>
  <c r="AC627" i="1"/>
  <c r="AA627" i="1"/>
  <c r="W627" i="1"/>
  <c r="V626" i="1"/>
  <c r="BK626" i="1" s="1"/>
  <c r="V625" i="1"/>
  <c r="BK625" i="1" s="1"/>
  <c r="V624" i="1"/>
  <c r="BK624" i="1" s="1"/>
  <c r="V623" i="1"/>
  <c r="BK623" i="1" s="1"/>
  <c r="V622" i="1"/>
  <c r="BK622" i="1" s="1"/>
  <c r="V621" i="1"/>
  <c r="BK621" i="1" s="1"/>
  <c r="V620" i="1"/>
  <c r="BK620" i="1" s="1"/>
  <c r="BK619" i="1"/>
  <c r="V619" i="1"/>
  <c r="V618" i="1"/>
  <c r="BK618" i="1" s="1"/>
  <c r="V617" i="1"/>
  <c r="BK617" i="1" s="1"/>
  <c r="V616" i="1"/>
  <c r="BK616" i="1" s="1"/>
  <c r="V615" i="1"/>
  <c r="BK615" i="1" s="1"/>
  <c r="V614" i="1"/>
  <c r="BK614" i="1" s="1"/>
  <c r="V613" i="1"/>
  <c r="BK613" i="1" s="1"/>
  <c r="V612" i="1"/>
  <c r="BK612" i="1" s="1"/>
  <c r="V611" i="1"/>
  <c r="BK611" i="1" s="1"/>
  <c r="V610" i="1"/>
  <c r="BK610" i="1" s="1"/>
  <c r="V609" i="1"/>
  <c r="BK609" i="1" s="1"/>
  <c r="V608" i="1"/>
  <c r="BK608" i="1" s="1"/>
  <c r="V607" i="1"/>
  <c r="BK607" i="1" s="1"/>
  <c r="V606" i="1"/>
  <c r="BK606" i="1" s="1"/>
  <c r="V605" i="1"/>
  <c r="BK605" i="1" s="1"/>
  <c r="V604" i="1"/>
  <c r="BK604" i="1" s="1"/>
  <c r="V603" i="1"/>
  <c r="BK603" i="1" s="1"/>
  <c r="BK602" i="1"/>
  <c r="V602" i="1"/>
  <c r="V601" i="1"/>
  <c r="BK601" i="1" s="1"/>
  <c r="V600" i="1"/>
  <c r="BK600" i="1" s="1"/>
  <c r="V599" i="1"/>
  <c r="BK599" i="1" s="1"/>
  <c r="V598" i="1"/>
  <c r="BK598" i="1" s="1"/>
  <c r="V597" i="1"/>
  <c r="BK597" i="1" s="1"/>
  <c r="V596" i="1"/>
  <c r="BK596" i="1" s="1"/>
  <c r="V595" i="1"/>
  <c r="BK595" i="1" s="1"/>
  <c r="V594" i="1"/>
  <c r="BK594" i="1" s="1"/>
  <c r="V593" i="1"/>
  <c r="BK593" i="1" s="1"/>
  <c r="V592" i="1"/>
  <c r="BK592" i="1" s="1"/>
  <c r="V591" i="1"/>
  <c r="BK591" i="1" s="1"/>
  <c r="V590" i="1"/>
  <c r="BK590" i="1" s="1"/>
  <c r="V589" i="1"/>
  <c r="BK589" i="1" s="1"/>
  <c r="V588" i="1"/>
  <c r="BK588" i="1" s="1"/>
  <c r="V587" i="1"/>
  <c r="BK587" i="1" s="1"/>
  <c r="V586" i="1"/>
  <c r="BK586" i="1" s="1"/>
  <c r="V585" i="1"/>
  <c r="BK585" i="1" s="1"/>
  <c r="V584" i="1"/>
  <c r="BK584" i="1" s="1"/>
  <c r="V583" i="1"/>
  <c r="BK583" i="1" s="1"/>
  <c r="V582" i="1"/>
  <c r="BK582" i="1" s="1"/>
  <c r="V581" i="1"/>
  <c r="BK581" i="1" s="1"/>
  <c r="V580" i="1"/>
  <c r="BK580" i="1" s="1"/>
  <c r="V579" i="1"/>
  <c r="BK579" i="1" s="1"/>
  <c r="V578" i="1"/>
  <c r="BK578" i="1" s="1"/>
  <c r="V577" i="1"/>
  <c r="BK577" i="1" s="1"/>
  <c r="V576" i="1"/>
  <c r="BK576" i="1" s="1"/>
  <c r="V575" i="1"/>
  <c r="BK575" i="1" s="1"/>
  <c r="V574" i="1"/>
  <c r="BK574" i="1" s="1"/>
  <c r="V573" i="1"/>
  <c r="BK573" i="1" s="1"/>
  <c r="V572" i="1"/>
  <c r="BK572" i="1" s="1"/>
  <c r="V571" i="1"/>
  <c r="BK571" i="1" s="1"/>
  <c r="V570" i="1"/>
  <c r="BK570" i="1" s="1"/>
  <c r="V569" i="1"/>
  <c r="BK569" i="1" s="1"/>
  <c r="V568" i="1"/>
  <c r="BK568" i="1" s="1"/>
  <c r="V567" i="1"/>
  <c r="BK567" i="1" s="1"/>
  <c r="V566" i="1"/>
  <c r="BK566" i="1" s="1"/>
  <c r="V565" i="1"/>
  <c r="BK565" i="1" s="1"/>
  <c r="V564" i="1"/>
  <c r="BK564" i="1" s="1"/>
  <c r="V563" i="1"/>
  <c r="BK563" i="1" s="1"/>
  <c r="V562" i="1"/>
  <c r="BK562" i="1" s="1"/>
  <c r="V561" i="1"/>
  <c r="BK561" i="1" s="1"/>
  <c r="V560" i="1"/>
  <c r="BK560" i="1" s="1"/>
  <c r="V559" i="1"/>
  <c r="BK559" i="1" s="1"/>
  <c r="V558" i="1"/>
  <c r="BK558" i="1" s="1"/>
  <c r="V557" i="1"/>
  <c r="BK557" i="1" s="1"/>
  <c r="V556" i="1"/>
  <c r="BK556" i="1" s="1"/>
  <c r="V555" i="1"/>
  <c r="BK555" i="1" s="1"/>
  <c r="V554" i="1"/>
  <c r="BK554" i="1" s="1"/>
  <c r="V553" i="1"/>
  <c r="BK553" i="1" s="1"/>
  <c r="V552" i="1"/>
  <c r="BK552" i="1" s="1"/>
  <c r="V551" i="1"/>
  <c r="BK551" i="1" s="1"/>
  <c r="V550" i="1"/>
  <c r="BK550" i="1" s="1"/>
  <c r="V549" i="1"/>
  <c r="BK549" i="1" s="1"/>
  <c r="V548" i="1"/>
  <c r="BK548" i="1" s="1"/>
  <c r="V547" i="1"/>
  <c r="BK547" i="1" s="1"/>
  <c r="V546" i="1"/>
  <c r="BK546" i="1" s="1"/>
  <c r="V545" i="1"/>
  <c r="BK545" i="1" s="1"/>
  <c r="V544" i="1"/>
  <c r="BK544" i="1" s="1"/>
  <c r="V543" i="1"/>
  <c r="BK543" i="1" s="1"/>
  <c r="V542" i="1"/>
  <c r="BK542" i="1" s="1"/>
  <c r="V541" i="1"/>
  <c r="BK541" i="1" s="1"/>
  <c r="V540" i="1"/>
  <c r="BK540" i="1" s="1"/>
  <c r="V539" i="1"/>
  <c r="BK539" i="1" s="1"/>
  <c r="V538" i="1"/>
  <c r="BK538" i="1" s="1"/>
  <c r="V537" i="1"/>
  <c r="BK537" i="1" s="1"/>
  <c r="V536" i="1"/>
  <c r="BK536" i="1" s="1"/>
  <c r="V535" i="1"/>
  <c r="BK535" i="1" s="1"/>
  <c r="V534" i="1"/>
  <c r="BK534" i="1" s="1"/>
  <c r="V533" i="1"/>
  <c r="BK533" i="1" s="1"/>
  <c r="V532" i="1"/>
  <c r="BK532" i="1" s="1"/>
  <c r="V531" i="1"/>
  <c r="BK531" i="1" s="1"/>
  <c r="V530" i="1"/>
  <c r="BK530" i="1" s="1"/>
  <c r="V529" i="1"/>
  <c r="BK529" i="1" s="1"/>
  <c r="V528" i="1"/>
  <c r="BK528" i="1" s="1"/>
  <c r="V527" i="1"/>
  <c r="BK527" i="1" s="1"/>
  <c r="V526" i="1"/>
  <c r="BK526" i="1" s="1"/>
  <c r="V525" i="1"/>
  <c r="BK525" i="1" s="1"/>
  <c r="V524" i="1"/>
  <c r="BK524" i="1" s="1"/>
  <c r="V523" i="1"/>
  <c r="BK523" i="1" s="1"/>
  <c r="V522" i="1"/>
  <c r="BK522" i="1" s="1"/>
  <c r="V521" i="1"/>
  <c r="BK521" i="1" s="1"/>
  <c r="V520" i="1"/>
  <c r="BK520" i="1" s="1"/>
  <c r="V519" i="1"/>
  <c r="BK519" i="1" s="1"/>
  <c r="V518" i="1"/>
  <c r="BK518" i="1" s="1"/>
  <c r="V517" i="1"/>
  <c r="BK517" i="1" s="1"/>
  <c r="V516" i="1"/>
  <c r="BK516" i="1" s="1"/>
  <c r="V515" i="1"/>
  <c r="BK515" i="1" s="1"/>
  <c r="V514" i="1"/>
  <c r="BK514" i="1" s="1"/>
  <c r="V513" i="1"/>
  <c r="BK513" i="1" s="1"/>
  <c r="V512" i="1"/>
  <c r="BK512" i="1" s="1"/>
  <c r="V511" i="1"/>
  <c r="BK511" i="1" s="1"/>
  <c r="V510" i="1"/>
  <c r="BK510" i="1" s="1"/>
  <c r="V509" i="1"/>
  <c r="BK509" i="1" s="1"/>
  <c r="V508" i="1"/>
  <c r="BK508" i="1" s="1"/>
  <c r="V507" i="1"/>
  <c r="BK507" i="1" s="1"/>
  <c r="V506" i="1"/>
  <c r="BK506" i="1" s="1"/>
  <c r="V505" i="1"/>
  <c r="BK505" i="1" s="1"/>
  <c r="V504" i="1"/>
  <c r="BK504" i="1" s="1"/>
  <c r="V503" i="1"/>
  <c r="BK503" i="1" s="1"/>
  <c r="V502" i="1"/>
  <c r="BK502" i="1" s="1"/>
  <c r="V501" i="1"/>
  <c r="BK501" i="1" s="1"/>
  <c r="V500" i="1"/>
  <c r="BK500" i="1" s="1"/>
  <c r="V499" i="1"/>
  <c r="BK499" i="1" s="1"/>
  <c r="V498" i="1"/>
  <c r="BK498" i="1" s="1"/>
  <c r="V497" i="1"/>
  <c r="BK497" i="1" s="1"/>
  <c r="V496" i="1"/>
  <c r="BK496" i="1" s="1"/>
  <c r="V495" i="1"/>
  <c r="BK495" i="1" s="1"/>
  <c r="V494" i="1"/>
  <c r="BK494" i="1" s="1"/>
  <c r="V493" i="1"/>
  <c r="BK493" i="1" s="1"/>
  <c r="V492" i="1"/>
  <c r="BK492" i="1" s="1"/>
  <c r="V491" i="1"/>
  <c r="BK491" i="1" s="1"/>
  <c r="V490" i="1"/>
  <c r="BK490" i="1" s="1"/>
  <c r="V489" i="1"/>
  <c r="BK489" i="1" s="1"/>
  <c r="V488" i="1"/>
  <c r="BK488" i="1" s="1"/>
  <c r="V487" i="1"/>
  <c r="BK487" i="1" s="1"/>
  <c r="V486" i="1"/>
  <c r="BK486" i="1" s="1"/>
  <c r="V485" i="1"/>
  <c r="BK485" i="1" s="1"/>
  <c r="V484" i="1"/>
  <c r="BK484" i="1" s="1"/>
  <c r="V483" i="1"/>
  <c r="BK483" i="1" s="1"/>
  <c r="V482" i="1"/>
  <c r="BK482" i="1" s="1"/>
  <c r="V481" i="1"/>
  <c r="BK481" i="1" s="1"/>
  <c r="V480" i="1"/>
  <c r="BK480" i="1" s="1"/>
  <c r="V479" i="1"/>
  <c r="BK479" i="1" s="1"/>
  <c r="V478" i="1"/>
  <c r="BK478" i="1" s="1"/>
  <c r="V477" i="1"/>
  <c r="BK477" i="1" s="1"/>
  <c r="V476" i="1"/>
  <c r="BK476" i="1" s="1"/>
  <c r="V475" i="1"/>
  <c r="BK475" i="1" s="1"/>
  <c r="V474" i="1"/>
  <c r="BK474" i="1" s="1"/>
  <c r="V473" i="1"/>
  <c r="BK473" i="1" s="1"/>
  <c r="V472" i="1"/>
  <c r="BK472" i="1" s="1"/>
  <c r="V471" i="1"/>
  <c r="BK471" i="1" s="1"/>
  <c r="V470" i="1"/>
  <c r="BK470" i="1" s="1"/>
  <c r="V469" i="1"/>
  <c r="BK469" i="1" s="1"/>
  <c r="V468" i="1"/>
  <c r="BK468" i="1" s="1"/>
  <c r="V467" i="1"/>
  <c r="BK467" i="1" s="1"/>
  <c r="V466" i="1"/>
  <c r="BK466" i="1" s="1"/>
  <c r="V465" i="1"/>
  <c r="BK465" i="1" s="1"/>
  <c r="V464" i="1"/>
  <c r="BK464" i="1" s="1"/>
  <c r="V463" i="1"/>
  <c r="BK463" i="1" s="1"/>
  <c r="V462" i="1"/>
  <c r="V461" i="1"/>
  <c r="BK461" i="1" s="1"/>
  <c r="V460" i="1"/>
  <c r="BK460" i="1" s="1"/>
  <c r="V459" i="1"/>
  <c r="BK459" i="1" s="1"/>
  <c r="V458" i="1"/>
  <c r="BK458" i="1" s="1"/>
  <c r="V457" i="1"/>
  <c r="BK457" i="1" s="1"/>
  <c r="V456" i="1"/>
  <c r="BK456" i="1" s="1"/>
  <c r="V455" i="1"/>
  <c r="BK455" i="1" s="1"/>
  <c r="V454" i="1"/>
  <c r="BK454" i="1" s="1"/>
  <c r="V453" i="1"/>
  <c r="BK453" i="1" s="1"/>
  <c r="V452" i="1"/>
  <c r="BK452" i="1" s="1"/>
  <c r="V451" i="1"/>
  <c r="BK451" i="1" s="1"/>
  <c r="V450" i="1"/>
  <c r="BK450" i="1" s="1"/>
  <c r="V449" i="1"/>
  <c r="BK449" i="1" s="1"/>
  <c r="V448" i="1"/>
  <c r="BK448" i="1" s="1"/>
  <c r="V447" i="1"/>
  <c r="BK447" i="1" s="1"/>
  <c r="V446" i="1"/>
  <c r="BK446" i="1" s="1"/>
  <c r="V445" i="1"/>
  <c r="BK445" i="1" s="1"/>
  <c r="V444" i="1"/>
  <c r="BK444" i="1" s="1"/>
  <c r="V443" i="1"/>
  <c r="BK443" i="1" s="1"/>
  <c r="V442" i="1"/>
  <c r="BK442" i="1" s="1"/>
  <c r="V441" i="1"/>
  <c r="BK441" i="1" s="1"/>
  <c r="V440" i="1"/>
  <c r="BK440" i="1" s="1"/>
  <c r="V439" i="1"/>
  <c r="BK439" i="1" s="1"/>
  <c r="V438" i="1"/>
  <c r="BK438" i="1" s="1"/>
  <c r="V437" i="1"/>
  <c r="BK437" i="1" s="1"/>
  <c r="V436" i="1"/>
  <c r="BK436" i="1" s="1"/>
  <c r="V435" i="1"/>
  <c r="BK435" i="1" s="1"/>
  <c r="V434" i="1"/>
  <c r="BK434" i="1" s="1"/>
  <c r="V433" i="1"/>
  <c r="BK433" i="1" s="1"/>
  <c r="V432" i="1"/>
  <c r="BK432" i="1" s="1"/>
  <c r="V431" i="1"/>
  <c r="BK431" i="1" s="1"/>
  <c r="V430" i="1"/>
  <c r="BK430" i="1" s="1"/>
  <c r="V429" i="1"/>
  <c r="BK429" i="1" s="1"/>
  <c r="V428" i="1"/>
  <c r="BK428" i="1" s="1"/>
  <c r="V427" i="1"/>
  <c r="BK427" i="1" s="1"/>
  <c r="V426" i="1"/>
  <c r="BK426" i="1" s="1"/>
  <c r="V425" i="1"/>
  <c r="BK425" i="1" s="1"/>
  <c r="V424" i="1"/>
  <c r="V423" i="1"/>
  <c r="BK423" i="1" s="1"/>
  <c r="V422" i="1"/>
  <c r="V421" i="1"/>
  <c r="BK421" i="1" s="1"/>
  <c r="V420" i="1"/>
  <c r="BK420" i="1" s="1"/>
  <c r="V419" i="1"/>
  <c r="BK419" i="1" s="1"/>
  <c r="V418" i="1"/>
  <c r="BK418" i="1" s="1"/>
  <c r="V417" i="1"/>
  <c r="BK417" i="1" s="1"/>
  <c r="V416" i="1"/>
  <c r="BK416" i="1" s="1"/>
  <c r="V415" i="1"/>
  <c r="BK415" i="1" s="1"/>
  <c r="V414" i="1"/>
  <c r="BK414" i="1" s="1"/>
  <c r="V413" i="1"/>
  <c r="V412" i="1"/>
  <c r="BK412" i="1" s="1"/>
  <c r="V411" i="1"/>
  <c r="BK411" i="1" s="1"/>
  <c r="V410" i="1"/>
  <c r="BK410" i="1" s="1"/>
  <c r="V409" i="1"/>
  <c r="BK409" i="1" s="1"/>
  <c r="V408" i="1"/>
  <c r="BK408" i="1" s="1"/>
  <c r="V407" i="1"/>
  <c r="BK407" i="1" s="1"/>
  <c r="V406" i="1"/>
  <c r="BK406" i="1" s="1"/>
  <c r="V405" i="1"/>
  <c r="BK405" i="1" s="1"/>
  <c r="V404" i="1"/>
  <c r="BK404" i="1" s="1"/>
  <c r="V403" i="1"/>
  <c r="BK403" i="1" s="1"/>
  <c r="V402" i="1"/>
  <c r="BK402" i="1" s="1"/>
  <c r="V401" i="1"/>
  <c r="BK401" i="1" s="1"/>
  <c r="V400" i="1"/>
  <c r="BK400" i="1" s="1"/>
  <c r="V399" i="1"/>
  <c r="BK399" i="1" s="1"/>
  <c r="V398" i="1"/>
  <c r="BK398" i="1" s="1"/>
  <c r="V397" i="1"/>
  <c r="BK397" i="1" s="1"/>
  <c r="V396" i="1"/>
  <c r="BK396" i="1" s="1"/>
  <c r="V395" i="1"/>
  <c r="BK395" i="1" s="1"/>
  <c r="V394" i="1"/>
  <c r="BK394" i="1" s="1"/>
  <c r="V393" i="1"/>
  <c r="V392" i="1"/>
  <c r="BK392" i="1" s="1"/>
  <c r="V391" i="1"/>
  <c r="BK391" i="1" s="1"/>
  <c r="V390" i="1"/>
  <c r="BK390" i="1" s="1"/>
  <c r="V389" i="1"/>
  <c r="BK389" i="1" s="1"/>
  <c r="V388" i="1"/>
  <c r="BK388" i="1" s="1"/>
  <c r="V387" i="1"/>
  <c r="BK387" i="1" s="1"/>
  <c r="V386" i="1"/>
  <c r="BK386" i="1" s="1"/>
  <c r="V385" i="1"/>
  <c r="BK385" i="1" s="1"/>
  <c r="V384" i="1"/>
  <c r="BK384" i="1" s="1"/>
  <c r="V383" i="1"/>
  <c r="BK383" i="1" s="1"/>
  <c r="V382" i="1"/>
  <c r="BK382" i="1" s="1"/>
  <c r="V381" i="1"/>
  <c r="BK381" i="1" s="1"/>
  <c r="V380" i="1"/>
  <c r="BK380" i="1" s="1"/>
  <c r="V379" i="1"/>
  <c r="BK379" i="1" s="1"/>
  <c r="V378" i="1"/>
  <c r="BK378" i="1" s="1"/>
  <c r="V377" i="1"/>
  <c r="BK377" i="1" s="1"/>
  <c r="V376" i="1"/>
  <c r="BK376" i="1" s="1"/>
  <c r="V375" i="1"/>
  <c r="BK375" i="1" s="1"/>
  <c r="V374" i="1"/>
  <c r="BK374" i="1" s="1"/>
  <c r="V373" i="1"/>
  <c r="BK373" i="1" s="1"/>
  <c r="V372" i="1"/>
  <c r="BK372" i="1" s="1"/>
  <c r="V371" i="1"/>
  <c r="BK371" i="1" s="1"/>
  <c r="V370" i="1"/>
  <c r="V369" i="1"/>
  <c r="BK369" i="1" s="1"/>
  <c r="V368" i="1"/>
  <c r="BK368" i="1" s="1"/>
  <c r="V367" i="1"/>
  <c r="BK367" i="1" s="1"/>
  <c r="V366" i="1"/>
  <c r="BK366" i="1" s="1"/>
  <c r="V365" i="1"/>
  <c r="BK365" i="1" s="1"/>
  <c r="V364" i="1"/>
  <c r="BK364" i="1" s="1"/>
  <c r="V363" i="1"/>
  <c r="BK363" i="1" s="1"/>
  <c r="V362" i="1"/>
  <c r="BK362" i="1" s="1"/>
  <c r="V361" i="1"/>
  <c r="BK361" i="1" s="1"/>
  <c r="V360" i="1"/>
  <c r="BK360" i="1" s="1"/>
  <c r="V359" i="1"/>
  <c r="BK359" i="1" s="1"/>
  <c r="V358" i="1"/>
  <c r="BK358" i="1" s="1"/>
  <c r="V357" i="1"/>
  <c r="BK357" i="1" s="1"/>
  <c r="V356" i="1"/>
  <c r="BK356" i="1" s="1"/>
  <c r="V355" i="1"/>
  <c r="BK355" i="1" s="1"/>
  <c r="V354" i="1"/>
  <c r="BK354" i="1" s="1"/>
  <c r="V353" i="1"/>
  <c r="V352" i="1"/>
  <c r="BK352" i="1" s="1"/>
  <c r="V351" i="1"/>
  <c r="BK351" i="1" s="1"/>
  <c r="V350" i="1"/>
  <c r="BK350" i="1" s="1"/>
  <c r="V349" i="1"/>
  <c r="BK349" i="1" s="1"/>
  <c r="V348" i="1"/>
  <c r="BK348" i="1" s="1"/>
  <c r="V347" i="1"/>
  <c r="BK347" i="1" s="1"/>
  <c r="V346" i="1"/>
  <c r="BK346" i="1" s="1"/>
  <c r="V345" i="1"/>
  <c r="BK345" i="1" s="1"/>
  <c r="V344" i="1"/>
  <c r="BK344" i="1" s="1"/>
  <c r="V343" i="1"/>
  <c r="BK343" i="1" s="1"/>
  <c r="V342" i="1"/>
  <c r="V341" i="1"/>
  <c r="BK341" i="1" s="1"/>
  <c r="V340" i="1"/>
  <c r="BK340" i="1" s="1"/>
  <c r="V339" i="1"/>
  <c r="BK339" i="1" s="1"/>
  <c r="V338" i="1"/>
  <c r="BK338" i="1" s="1"/>
  <c r="V337" i="1"/>
  <c r="BK337" i="1" s="1"/>
  <c r="V336" i="1"/>
  <c r="BK336" i="1" s="1"/>
  <c r="V335" i="1"/>
  <c r="BK335" i="1" s="1"/>
  <c r="V334" i="1"/>
  <c r="BK334" i="1" s="1"/>
  <c r="V333" i="1"/>
  <c r="V332" i="1"/>
  <c r="BK332" i="1" s="1"/>
  <c r="V331" i="1"/>
  <c r="BK331" i="1" s="1"/>
  <c r="V330" i="1"/>
  <c r="V329" i="1"/>
  <c r="BK329" i="1" s="1"/>
  <c r="V328" i="1"/>
  <c r="V327" i="1"/>
  <c r="V326" i="1"/>
  <c r="BK326" i="1" s="1"/>
  <c r="V325" i="1"/>
  <c r="BK325" i="1" s="1"/>
  <c r="V324" i="1"/>
  <c r="BK324" i="1" s="1"/>
  <c r="V323" i="1"/>
  <c r="BK323" i="1" s="1"/>
  <c r="V322" i="1"/>
  <c r="BK322" i="1" s="1"/>
  <c r="V321" i="1"/>
  <c r="BK321" i="1" s="1"/>
  <c r="V320" i="1"/>
  <c r="BK320" i="1" s="1"/>
  <c r="V319" i="1"/>
  <c r="V318" i="1"/>
  <c r="BK318" i="1" s="1"/>
  <c r="V317" i="1"/>
  <c r="BK317" i="1" s="1"/>
  <c r="V316" i="1"/>
  <c r="BK316" i="1" s="1"/>
  <c r="V315" i="1"/>
  <c r="BK315" i="1" s="1"/>
  <c r="V314" i="1"/>
  <c r="BK314" i="1" s="1"/>
  <c r="V313" i="1"/>
  <c r="BK313" i="1" s="1"/>
  <c r="V312" i="1"/>
  <c r="BK312" i="1" s="1"/>
  <c r="V311" i="1"/>
  <c r="BK311" i="1" s="1"/>
  <c r="V310" i="1"/>
  <c r="BK310" i="1" s="1"/>
  <c r="V309" i="1"/>
  <c r="BK309" i="1" s="1"/>
  <c r="V308" i="1"/>
  <c r="BK308" i="1" s="1"/>
  <c r="V307" i="1"/>
  <c r="BK307" i="1" s="1"/>
  <c r="V306" i="1"/>
  <c r="BK306" i="1" s="1"/>
  <c r="V305" i="1"/>
  <c r="BK305" i="1" s="1"/>
  <c r="V304" i="1"/>
  <c r="BK304" i="1" s="1"/>
  <c r="V303" i="1"/>
  <c r="BK303" i="1" s="1"/>
  <c r="V302" i="1"/>
  <c r="BK302" i="1" s="1"/>
  <c r="V301" i="1"/>
  <c r="BK301" i="1" s="1"/>
  <c r="V300" i="1"/>
  <c r="BK300" i="1" s="1"/>
  <c r="V299" i="1"/>
  <c r="BK299" i="1" s="1"/>
  <c r="V298" i="1"/>
  <c r="BK298" i="1" s="1"/>
  <c r="V297" i="1"/>
  <c r="V296" i="1"/>
  <c r="BK296" i="1" s="1"/>
  <c r="V295" i="1"/>
  <c r="BK295" i="1" s="1"/>
  <c r="V294" i="1"/>
  <c r="BK294" i="1" s="1"/>
  <c r="V293" i="1"/>
  <c r="BK293" i="1" s="1"/>
  <c r="V292" i="1"/>
  <c r="BK292" i="1" s="1"/>
  <c r="V291" i="1"/>
  <c r="V290" i="1"/>
  <c r="BK290" i="1" s="1"/>
  <c r="V289" i="1"/>
  <c r="BK289" i="1" s="1"/>
  <c r="V288" i="1"/>
  <c r="BK288" i="1" s="1"/>
  <c r="V287" i="1"/>
  <c r="BK287" i="1" s="1"/>
  <c r="V286" i="1"/>
  <c r="BK286" i="1" s="1"/>
  <c r="V285" i="1"/>
  <c r="BK285" i="1" s="1"/>
  <c r="V284" i="1"/>
  <c r="V283" i="1"/>
  <c r="BK283" i="1" s="1"/>
  <c r="V282" i="1"/>
  <c r="BK282" i="1" s="1"/>
  <c r="V281" i="1"/>
  <c r="BK281" i="1" s="1"/>
  <c r="V280" i="1"/>
  <c r="BK280" i="1" s="1"/>
  <c r="V279" i="1"/>
  <c r="BK279" i="1" s="1"/>
  <c r="V278" i="1"/>
  <c r="BK278" i="1" s="1"/>
  <c r="V277" i="1"/>
  <c r="BK277" i="1" s="1"/>
  <c r="V276" i="1"/>
  <c r="BK276" i="1" s="1"/>
  <c r="V275" i="1"/>
  <c r="BK275" i="1" s="1"/>
  <c r="V274" i="1"/>
  <c r="BK274" i="1" s="1"/>
  <c r="V273" i="1"/>
  <c r="BK273" i="1" s="1"/>
  <c r="V272" i="1"/>
  <c r="BK272" i="1" s="1"/>
  <c r="V271" i="1"/>
  <c r="BK271" i="1" s="1"/>
  <c r="V270" i="1"/>
  <c r="BK270" i="1" s="1"/>
  <c r="V269" i="1"/>
  <c r="BK269" i="1" s="1"/>
  <c r="V268" i="1"/>
  <c r="BK268" i="1" s="1"/>
  <c r="V267" i="1"/>
  <c r="BK267" i="1" s="1"/>
  <c r="V266" i="1"/>
  <c r="BK266" i="1" s="1"/>
  <c r="V265" i="1"/>
  <c r="BK265" i="1" s="1"/>
  <c r="V264" i="1"/>
  <c r="BK264" i="1" s="1"/>
  <c r="V263" i="1"/>
  <c r="V262" i="1"/>
  <c r="BK262" i="1" s="1"/>
  <c r="V261" i="1"/>
  <c r="V260" i="1"/>
  <c r="V259" i="1"/>
  <c r="BK259" i="1" s="1"/>
  <c r="V258" i="1"/>
  <c r="BK258" i="1" s="1"/>
  <c r="V257" i="1"/>
  <c r="V256" i="1"/>
  <c r="BK256" i="1" s="1"/>
  <c r="V255" i="1"/>
  <c r="BK255" i="1" s="1"/>
  <c r="V254" i="1"/>
  <c r="BK254" i="1" s="1"/>
  <c r="V253" i="1"/>
  <c r="V252" i="1"/>
  <c r="V251" i="1"/>
  <c r="BK251" i="1" s="1"/>
  <c r="V250" i="1"/>
  <c r="BK250" i="1" s="1"/>
  <c r="V249" i="1"/>
  <c r="BK249" i="1" s="1"/>
  <c r="V248" i="1"/>
  <c r="BK248" i="1" s="1"/>
  <c r="V247" i="1"/>
  <c r="BK247" i="1" s="1"/>
  <c r="V246" i="1"/>
  <c r="V245" i="1"/>
  <c r="BK245" i="1" s="1"/>
  <c r="V244" i="1"/>
  <c r="BK244" i="1" s="1"/>
  <c r="V243" i="1"/>
  <c r="BK243" i="1" s="1"/>
  <c r="V242" i="1"/>
  <c r="BK242" i="1" s="1"/>
  <c r="V241" i="1"/>
  <c r="BK241" i="1" s="1"/>
  <c r="V240" i="1"/>
  <c r="BK240" i="1" s="1"/>
  <c r="V239" i="1"/>
  <c r="V238" i="1"/>
  <c r="BK238" i="1" s="1"/>
  <c r="V237" i="1"/>
  <c r="BK237" i="1" s="1"/>
  <c r="V236" i="1"/>
  <c r="BK236" i="1" s="1"/>
  <c r="V235" i="1"/>
  <c r="BK235" i="1" s="1"/>
  <c r="V234" i="1"/>
  <c r="BK234" i="1" s="1"/>
  <c r="V233" i="1"/>
  <c r="BK233" i="1" s="1"/>
  <c r="V232" i="1"/>
  <c r="BK232" i="1" s="1"/>
  <c r="V231" i="1"/>
  <c r="BK231" i="1" s="1"/>
  <c r="V230" i="1"/>
  <c r="BK230" i="1" s="1"/>
  <c r="V229" i="1"/>
  <c r="BK229" i="1" s="1"/>
  <c r="V228" i="1"/>
  <c r="BK228" i="1" s="1"/>
  <c r="V227" i="1"/>
  <c r="BK227" i="1" s="1"/>
  <c r="V226" i="1"/>
  <c r="V225" i="1"/>
  <c r="V224" i="1"/>
  <c r="BK224" i="1" s="1"/>
  <c r="V223" i="1"/>
  <c r="BK223" i="1" s="1"/>
  <c r="V222" i="1"/>
  <c r="BK222" i="1" s="1"/>
  <c r="V221" i="1"/>
  <c r="BK221" i="1" s="1"/>
  <c r="V220" i="1"/>
  <c r="BK220" i="1" s="1"/>
  <c r="V219" i="1"/>
  <c r="BK219" i="1" s="1"/>
  <c r="V218" i="1"/>
  <c r="BK218" i="1" s="1"/>
  <c r="V217" i="1"/>
  <c r="BK217" i="1" s="1"/>
  <c r="V216" i="1"/>
  <c r="BK216" i="1" s="1"/>
  <c r="V215" i="1"/>
  <c r="BK215" i="1" s="1"/>
  <c r="V214" i="1"/>
  <c r="BK214" i="1" s="1"/>
  <c r="V213" i="1"/>
  <c r="BK213" i="1" s="1"/>
  <c r="V212" i="1"/>
  <c r="BK212" i="1" s="1"/>
  <c r="V211" i="1"/>
  <c r="BK211" i="1" s="1"/>
  <c r="V210" i="1"/>
  <c r="BK210" i="1" s="1"/>
  <c r="V209" i="1"/>
  <c r="BK209" i="1" s="1"/>
  <c r="V208" i="1"/>
  <c r="BK208" i="1" s="1"/>
  <c r="V207" i="1"/>
  <c r="BK207" i="1" s="1"/>
  <c r="V206" i="1"/>
  <c r="BK206" i="1" s="1"/>
  <c r="V205" i="1"/>
  <c r="BK205" i="1" s="1"/>
  <c r="V204" i="1"/>
  <c r="BK204" i="1" s="1"/>
  <c r="V203" i="1"/>
  <c r="BK203" i="1" s="1"/>
  <c r="V202" i="1"/>
  <c r="BK202" i="1" s="1"/>
  <c r="V201" i="1"/>
  <c r="V200" i="1"/>
  <c r="BK200" i="1" s="1"/>
  <c r="V199" i="1"/>
  <c r="BK199" i="1" s="1"/>
  <c r="V198" i="1"/>
  <c r="BK198" i="1" s="1"/>
  <c r="V197" i="1"/>
  <c r="BK197" i="1" s="1"/>
  <c r="V196" i="1"/>
  <c r="BK196" i="1" s="1"/>
  <c r="V195" i="1"/>
  <c r="BK195" i="1" s="1"/>
  <c r="V194" i="1"/>
  <c r="V193" i="1"/>
  <c r="V192" i="1"/>
  <c r="BK192" i="1" s="1"/>
  <c r="V191" i="1"/>
  <c r="BK191" i="1" s="1"/>
  <c r="V190" i="1"/>
  <c r="BK190" i="1" s="1"/>
  <c r="V189" i="1"/>
  <c r="BK189" i="1" s="1"/>
  <c r="V188" i="1"/>
  <c r="BK188" i="1" s="1"/>
  <c r="V187" i="1"/>
  <c r="BK187" i="1" s="1"/>
  <c r="V186" i="1"/>
  <c r="BK186" i="1" s="1"/>
  <c r="V185" i="1"/>
  <c r="BK185" i="1" s="1"/>
  <c r="V184" i="1"/>
  <c r="BK184" i="1" s="1"/>
  <c r="V183" i="1"/>
  <c r="BK183" i="1" s="1"/>
  <c r="V182" i="1"/>
  <c r="BK182" i="1" s="1"/>
  <c r="V181" i="1"/>
  <c r="BK181" i="1" s="1"/>
  <c r="V180" i="1"/>
  <c r="BK180" i="1" s="1"/>
  <c r="V179" i="1"/>
  <c r="BK179" i="1" s="1"/>
  <c r="V178" i="1"/>
  <c r="BK178" i="1" s="1"/>
  <c r="V177" i="1"/>
  <c r="BK177" i="1" s="1"/>
  <c r="V176" i="1"/>
  <c r="BK176" i="1" s="1"/>
  <c r="V175" i="1"/>
  <c r="V174" i="1"/>
  <c r="BK174" i="1" s="1"/>
  <c r="V173" i="1"/>
  <c r="BK173" i="1" s="1"/>
  <c r="V172" i="1"/>
  <c r="BK172" i="1" s="1"/>
  <c r="V171" i="1"/>
  <c r="BK171" i="1" s="1"/>
  <c r="V170" i="1"/>
  <c r="BK170" i="1" s="1"/>
  <c r="V169" i="1"/>
  <c r="BK169" i="1" s="1"/>
  <c r="V168" i="1"/>
  <c r="BK168" i="1" s="1"/>
  <c r="V167" i="1"/>
  <c r="BK167" i="1" s="1"/>
  <c r="V166" i="1"/>
  <c r="BK166" i="1" s="1"/>
  <c r="V165" i="1"/>
  <c r="BK165" i="1" s="1"/>
  <c r="V164" i="1"/>
  <c r="BK164" i="1" s="1"/>
  <c r="V163" i="1"/>
  <c r="BK163" i="1" s="1"/>
  <c r="V162" i="1"/>
  <c r="BK162" i="1" s="1"/>
  <c r="V161" i="1"/>
  <c r="BK161" i="1" s="1"/>
  <c r="V160" i="1"/>
  <c r="BK160" i="1" s="1"/>
  <c r="V159" i="1"/>
  <c r="BK159" i="1" s="1"/>
  <c r="V158" i="1"/>
  <c r="BK158" i="1" s="1"/>
  <c r="V157" i="1"/>
  <c r="BK157" i="1" s="1"/>
  <c r="V156" i="1"/>
  <c r="BK156" i="1" s="1"/>
  <c r="V155" i="1"/>
  <c r="BK155" i="1" s="1"/>
  <c r="V154" i="1"/>
  <c r="BK154" i="1" s="1"/>
  <c r="V153" i="1"/>
  <c r="BK153" i="1" s="1"/>
  <c r="V152" i="1"/>
  <c r="BK152" i="1" s="1"/>
  <c r="V151" i="1"/>
  <c r="BK151" i="1" s="1"/>
  <c r="V150" i="1"/>
  <c r="BK150" i="1" s="1"/>
  <c r="V149" i="1"/>
  <c r="BK149" i="1" s="1"/>
  <c r="V148" i="1"/>
  <c r="BK148" i="1" s="1"/>
  <c r="V147" i="1"/>
  <c r="BK147" i="1" s="1"/>
  <c r="V146" i="1"/>
  <c r="BK146" i="1" s="1"/>
  <c r="V145" i="1"/>
  <c r="BK145" i="1" s="1"/>
  <c r="V144" i="1"/>
  <c r="BK144" i="1" s="1"/>
  <c r="V143" i="1"/>
  <c r="BK143" i="1" s="1"/>
  <c r="V142" i="1"/>
  <c r="BK142" i="1" s="1"/>
  <c r="V141" i="1"/>
  <c r="BK141" i="1" s="1"/>
  <c r="V140" i="1"/>
  <c r="BK140" i="1" s="1"/>
  <c r="V139" i="1"/>
  <c r="BK139" i="1" s="1"/>
  <c r="V138" i="1"/>
  <c r="BK138" i="1" s="1"/>
  <c r="V137" i="1"/>
  <c r="BK137" i="1" s="1"/>
  <c r="V136" i="1"/>
  <c r="BK136" i="1" s="1"/>
  <c r="V135" i="1"/>
  <c r="BK135" i="1" s="1"/>
  <c r="V134" i="1"/>
  <c r="BK134" i="1" s="1"/>
  <c r="V133" i="1"/>
  <c r="BK133" i="1" s="1"/>
  <c r="V132" i="1"/>
  <c r="BK132" i="1" s="1"/>
  <c r="V131" i="1"/>
  <c r="BK131" i="1" s="1"/>
  <c r="V130" i="1"/>
  <c r="BK130" i="1" s="1"/>
  <c r="V129" i="1"/>
  <c r="BK129" i="1" s="1"/>
  <c r="V128" i="1"/>
  <c r="BK128" i="1" s="1"/>
  <c r="V127" i="1"/>
  <c r="BK127" i="1" s="1"/>
  <c r="V126" i="1"/>
  <c r="BK126" i="1" s="1"/>
  <c r="V125" i="1"/>
  <c r="BK125" i="1" s="1"/>
  <c r="V124" i="1"/>
  <c r="BK124" i="1" s="1"/>
  <c r="V123" i="1"/>
  <c r="BK123" i="1" s="1"/>
  <c r="V122" i="1"/>
  <c r="BK122" i="1" s="1"/>
  <c r="V121" i="1"/>
  <c r="BK121" i="1" s="1"/>
  <c r="V120" i="1"/>
  <c r="BK120" i="1" s="1"/>
  <c r="V119" i="1"/>
  <c r="BK119" i="1" s="1"/>
  <c r="V118" i="1"/>
  <c r="BK118" i="1" s="1"/>
  <c r="V117" i="1"/>
  <c r="BK117" i="1" s="1"/>
  <c r="V116" i="1"/>
  <c r="BK116" i="1" s="1"/>
  <c r="V115" i="1"/>
  <c r="BK115" i="1" s="1"/>
  <c r="V114" i="1"/>
  <c r="BK114" i="1" s="1"/>
  <c r="V113" i="1"/>
  <c r="BK113" i="1" s="1"/>
  <c r="V112" i="1"/>
  <c r="BK112" i="1" s="1"/>
  <c r="V111" i="1"/>
  <c r="BK111" i="1" s="1"/>
  <c r="V110" i="1"/>
  <c r="BK110" i="1" s="1"/>
  <c r="V109" i="1"/>
  <c r="BK109" i="1" s="1"/>
  <c r="V108" i="1"/>
  <c r="BK108" i="1" s="1"/>
  <c r="V107" i="1"/>
  <c r="BK107" i="1" s="1"/>
  <c r="V106" i="1"/>
  <c r="BK106" i="1" s="1"/>
  <c r="V105" i="1"/>
  <c r="BK105" i="1" s="1"/>
  <c r="V104" i="1"/>
  <c r="BK104" i="1" s="1"/>
  <c r="V103" i="1"/>
  <c r="BK103" i="1" s="1"/>
  <c r="V102" i="1"/>
  <c r="BK102" i="1" s="1"/>
  <c r="V101" i="1"/>
  <c r="BK101" i="1" s="1"/>
  <c r="V100" i="1"/>
  <c r="BK100" i="1" s="1"/>
  <c r="V99" i="1"/>
  <c r="BK99" i="1" s="1"/>
  <c r="V98" i="1"/>
  <c r="BK98" i="1" s="1"/>
  <c r="V97" i="1"/>
  <c r="BK97" i="1" s="1"/>
  <c r="V96" i="1"/>
  <c r="BK96" i="1" s="1"/>
  <c r="V95" i="1"/>
  <c r="BK95" i="1" s="1"/>
  <c r="V94" i="1"/>
  <c r="BK94" i="1" s="1"/>
  <c r="V93" i="1"/>
  <c r="BK93" i="1" s="1"/>
  <c r="V92" i="1"/>
  <c r="BK92" i="1" s="1"/>
  <c r="V91" i="1"/>
  <c r="BK91" i="1" s="1"/>
  <c r="V90" i="1"/>
  <c r="BK90" i="1" s="1"/>
  <c r="V89" i="1"/>
  <c r="BK89" i="1" s="1"/>
  <c r="V88" i="1"/>
  <c r="BK88" i="1" s="1"/>
  <c r="V87" i="1"/>
  <c r="BK87" i="1" s="1"/>
  <c r="V86" i="1"/>
  <c r="BK86" i="1" s="1"/>
  <c r="V85" i="1"/>
  <c r="BK85" i="1" s="1"/>
  <c r="V84" i="1"/>
  <c r="BK84" i="1" s="1"/>
  <c r="V83" i="1"/>
  <c r="BK83" i="1" s="1"/>
  <c r="V82" i="1"/>
  <c r="BK82" i="1" s="1"/>
  <c r="V81" i="1"/>
  <c r="BK81" i="1" s="1"/>
  <c r="V80" i="1"/>
  <c r="BK80" i="1" s="1"/>
  <c r="V79" i="1"/>
  <c r="BK79" i="1" s="1"/>
  <c r="V78" i="1"/>
  <c r="BK78" i="1" s="1"/>
  <c r="V77" i="1"/>
  <c r="BK77" i="1" s="1"/>
  <c r="V76" i="1"/>
  <c r="BK76" i="1" s="1"/>
  <c r="V75" i="1"/>
  <c r="BK75" i="1" s="1"/>
  <c r="V74" i="1"/>
  <c r="BK74" i="1" s="1"/>
  <c r="V73" i="1"/>
  <c r="BK73" i="1" s="1"/>
  <c r="V72" i="1"/>
  <c r="BK72" i="1" s="1"/>
  <c r="V71" i="1"/>
  <c r="BK71" i="1" s="1"/>
  <c r="V70" i="1"/>
  <c r="BK70" i="1" s="1"/>
  <c r="V69" i="1"/>
  <c r="BK69" i="1" s="1"/>
  <c r="V68" i="1"/>
  <c r="BK68" i="1" s="1"/>
  <c r="V67" i="1"/>
  <c r="BK67" i="1" s="1"/>
  <c r="V66" i="1"/>
  <c r="BK66" i="1" s="1"/>
  <c r="V65" i="1"/>
  <c r="BK65" i="1" s="1"/>
  <c r="V64" i="1"/>
  <c r="BK64" i="1" s="1"/>
  <c r="V63" i="1"/>
  <c r="BK63" i="1" s="1"/>
  <c r="V62" i="1"/>
  <c r="BK62" i="1" s="1"/>
  <c r="V61" i="1"/>
  <c r="BK61" i="1" s="1"/>
  <c r="V60" i="1"/>
  <c r="BK60" i="1" s="1"/>
  <c r="V59" i="1"/>
  <c r="BK59" i="1" s="1"/>
  <c r="V58" i="1"/>
  <c r="BK58" i="1" s="1"/>
  <c r="V57" i="1"/>
  <c r="BK57" i="1" s="1"/>
  <c r="V56" i="1"/>
  <c r="BK56" i="1" s="1"/>
  <c r="V55" i="1"/>
  <c r="BK55" i="1" s="1"/>
  <c r="V54" i="1"/>
  <c r="V53" i="1"/>
  <c r="V52" i="1"/>
  <c r="BK52" i="1" s="1"/>
  <c r="V51" i="1"/>
  <c r="BK51" i="1" s="1"/>
  <c r="BK50" i="1"/>
  <c r="V50" i="1"/>
  <c r="V49" i="1"/>
  <c r="BK49" i="1" s="1"/>
  <c r="V48" i="1"/>
  <c r="BK48" i="1" s="1"/>
  <c r="V47" i="1"/>
  <c r="BK47" i="1" s="1"/>
  <c r="V46" i="1"/>
  <c r="BK46" i="1" s="1"/>
  <c r="V45" i="1"/>
  <c r="BK45" i="1" s="1"/>
  <c r="V44" i="1"/>
  <c r="BK44" i="1" s="1"/>
  <c r="V43" i="1"/>
  <c r="BK43" i="1" s="1"/>
  <c r="V42" i="1"/>
  <c r="BK42" i="1" s="1"/>
  <c r="V41" i="1"/>
  <c r="BK41" i="1" s="1"/>
  <c r="V40" i="1"/>
  <c r="BK40" i="1" s="1"/>
  <c r="V39" i="1"/>
  <c r="BK39" i="1" s="1"/>
  <c r="V38" i="1"/>
  <c r="BK38" i="1" s="1"/>
  <c r="V37" i="1"/>
  <c r="BK37" i="1" s="1"/>
  <c r="V36" i="1"/>
  <c r="BK36" i="1" s="1"/>
  <c r="V35" i="1"/>
  <c r="BK35" i="1" s="1"/>
  <c r="V34" i="1"/>
  <c r="BK34" i="1" s="1"/>
  <c r="V33" i="1"/>
  <c r="BK33" i="1" s="1"/>
  <c r="V32" i="1"/>
  <c r="BK32" i="1" s="1"/>
  <c r="V31" i="1"/>
  <c r="BK31" i="1" s="1"/>
  <c r="V30" i="1"/>
  <c r="BK30" i="1" s="1"/>
  <c r="V29" i="1"/>
  <c r="BK29" i="1" s="1"/>
  <c r="V28" i="1"/>
  <c r="BK28" i="1" s="1"/>
  <c r="V27" i="1"/>
  <c r="BK27" i="1" s="1"/>
  <c r="V26" i="1"/>
  <c r="BK26" i="1" s="1"/>
  <c r="V25" i="1"/>
  <c r="BK25" i="1" s="1"/>
  <c r="V24" i="1"/>
  <c r="BK24" i="1" s="1"/>
  <c r="V23" i="1"/>
  <c r="BK23" i="1" s="1"/>
  <c r="V22" i="1"/>
  <c r="BK22" i="1" s="1"/>
  <c r="V21" i="1"/>
  <c r="BK21" i="1" s="1"/>
  <c r="V20" i="1"/>
  <c r="BK20" i="1" s="1"/>
  <c r="V19" i="1"/>
  <c r="BK19" i="1" s="1"/>
  <c r="V18" i="1"/>
  <c r="BK18" i="1" s="1"/>
  <c r="V17" i="1"/>
  <c r="BK17" i="1" s="1"/>
  <c r="V16" i="1"/>
  <c r="BK16" i="1" s="1"/>
  <c r="V15" i="1"/>
  <c r="BK15" i="1" s="1"/>
  <c r="V14" i="1"/>
  <c r="BK14" i="1" s="1"/>
  <c r="V13" i="1"/>
  <c r="BK13" i="1" s="1"/>
  <c r="V12" i="1"/>
  <c r="BK12" i="1" s="1"/>
  <c r="V11" i="1"/>
  <c r="BK11" i="1" s="1"/>
  <c r="V10" i="1"/>
  <c r="BK10" i="1" s="1"/>
  <c r="V9" i="1"/>
  <c r="BK9" i="1" s="1"/>
  <c r="V8" i="1"/>
  <c r="BK8" i="1" s="1"/>
  <c r="V7" i="1"/>
  <c r="BK7" i="1" s="1"/>
  <c r="V6" i="1"/>
  <c r="BK6" i="1" s="1"/>
  <c r="V5" i="1"/>
  <c r="V627" i="1" l="1"/>
  <c r="BK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C17" authorId="0" shapeId="0" xr:uid="{00000000-0006-0000-0000-000048010000}">
      <text>
        <r>
          <rPr>
            <sz val="11"/>
            <color theme="1"/>
            <rFont val="Calibri"/>
            <scheme val="minor"/>
          </rPr>
          <t>======
ID#AAABcBYWVcI
tc={A1DEDD93-5E9D-4545-B544-5FE6B807DE80}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ET y ejecución de obra</t>
        </r>
      </text>
    </comment>
    <comment ref="AE17" authorId="0" shapeId="0" xr:uid="{00000000-0006-0000-0000-0000D8000000}">
      <text>
        <r>
          <rPr>
            <sz val="11"/>
            <color theme="1"/>
            <rFont val="Calibri"/>
            <scheme val="minor"/>
          </rPr>
          <t>======
ID#AAABcBYWVjI
tc={1F7CB375-9457-49BB-9E34-8E233B7C9088}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plazo E.T.</t>
        </r>
      </text>
    </comment>
    <comment ref="AG17" authorId="0" shapeId="0" xr:uid="{00000000-0006-0000-0000-00005E010000}">
      <text>
        <r>
          <rPr>
            <sz val="11"/>
            <color theme="1"/>
            <rFont val="Calibri"/>
            <scheme val="minor"/>
          </rPr>
          <t>======
ID#AAABcBYWVaw
tc={E96908BC-F6B5-4F3A-8527-8449E5638894}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del 
E.T.</t>
        </r>
      </text>
    </comment>
    <comment ref="AI17" authorId="0" shapeId="0" xr:uid="{00000000-0006-0000-0000-0000A4020000}">
      <text>
        <r>
          <rPr>
            <sz val="11"/>
            <color theme="1"/>
            <rFont val="Calibri"/>
            <scheme val="minor"/>
          </rPr>
          <t>======
ID#AAABcBYWVGY
tc={23C388DB-25C4-4F94-A724-6A1ADA47E29D}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Determinación funcionarios responsables</t>
        </r>
      </text>
    </comment>
    <comment ref="AK17" authorId="0" shapeId="0" xr:uid="{00000000-0006-0000-0000-0000B9020000}">
      <text>
        <r>
          <rPr>
            <sz val="11"/>
            <color theme="1"/>
            <rFont val="Calibri"/>
            <scheme val="minor"/>
          </rPr>
          <t>======
ID#AAABcBYWVFE
tc={2BB4CBA9-7291-4378-BEA7-BDCDC0C78E8D}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del E.T.</t>
        </r>
      </text>
    </comment>
    <comment ref="AM17" authorId="0" shapeId="0" xr:uid="{00000000-0006-0000-0000-0000D0020000}">
      <text>
        <r>
          <rPr>
            <sz val="11"/>
            <color theme="1"/>
            <rFont val="Calibri"/>
            <scheme val="minor"/>
          </rPr>
          <t>======
ID#AAABcBYWVDo
tc={394E5B9F-6AF8-4603-84A4-BFA92C33250E}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funcionarios responsables</t>
        </r>
      </text>
    </comment>
    <comment ref="AO17" authorId="0" shapeId="0" xr:uid="{00000000-0006-0000-0000-00002B020000}">
      <text>
        <r>
          <rPr>
            <sz val="11"/>
            <color theme="1"/>
            <rFont val="Calibri"/>
            <scheme val="minor"/>
          </rPr>
          <t>======
ID#AAABcBYWVN8
tc={4B06CCE5-1860-4E06-A1A1-DBA5B56AB2EF}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funcionarios responsables</t>
        </r>
      </text>
    </comment>
    <comment ref="AQ17" authorId="0" shapeId="0" xr:uid="{00000000-0006-0000-0000-0000B0000000}">
      <text>
        <r>
          <rPr>
            <sz val="11"/>
            <color theme="1"/>
            <rFont val="Calibri"/>
            <scheme val="minor"/>
          </rPr>
          <t>======
ID#AAABcBYWVlo
tc={CD3AAE2C-BBA1-431B-96B3-BFA116991FF1}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aprobación de la Liquidación</t>
        </r>
      </text>
    </comment>
    <comment ref="Z21" authorId="0" shapeId="0" xr:uid="{00000000-0006-0000-0000-00008D000000}">
      <text>
        <r>
          <rPr>
            <sz val="11"/>
            <color theme="1"/>
            <rFont val="Calibri"/>
            <scheme val="minor"/>
          </rPr>
          <t>======
ID#AAABcBYWVn0
tc={C6DA62F0-1C95-4382-8063-B93477322E95}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09/07/2018</t>
        </r>
      </text>
    </comment>
    <comment ref="AC21" authorId="0" shapeId="0" xr:uid="{00000000-0006-0000-0000-000011000000}">
      <text>
        <r>
          <rPr>
            <sz val="11"/>
            <color theme="1"/>
            <rFont val="Calibri"/>
            <scheme val="minor"/>
          </rPr>
          <t>======
ID#AAABcBYWVvk
tc={2AB5D86C-5D30-4AC9-99F0-2D853245726E}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t>
        </r>
      </text>
    </comment>
    <comment ref="AE21" authorId="0" shapeId="0" xr:uid="{00000000-0006-0000-0000-0000D4010000}">
      <text>
        <r>
          <rPr>
            <sz val="11"/>
            <color theme="1"/>
            <rFont val="Calibri"/>
            <scheme val="minor"/>
          </rPr>
          <t>======
ID#AAABcBYWVTY
tc={F04D2376-9CA0-4C45-A256-8C5C8951EEC2}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Cláusula de funcionarios responsables</t>
        </r>
      </text>
    </comment>
    <comment ref="AG21" authorId="0" shapeId="0" xr:uid="{00000000-0006-0000-0000-0000A5000000}">
      <text>
        <r>
          <rPr>
            <sz val="11"/>
            <color theme="1"/>
            <rFont val="Calibri"/>
            <scheme val="minor"/>
          </rPr>
          <t>======
ID#AAABcBYWVmU
tc={10E33DF4-6475-4615-9F23-A44A7D10CEEB}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09.07.2018</t>
        </r>
      </text>
    </comment>
    <comment ref="AI21" authorId="0" shapeId="0" xr:uid="{00000000-0006-0000-0000-0000F8000000}">
      <text>
        <r>
          <rPr>
            <sz val="11"/>
            <color theme="1"/>
            <rFont val="Calibri"/>
            <scheme val="minor"/>
          </rPr>
          <t>======
ID#AAABcBYWVhI
tc={23EBD077-BEE8-4E90-B2B3-14CBA9F96940}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cláusula de ejecución por un contratista</t>
        </r>
      </text>
    </comment>
    <comment ref="AE27" authorId="0" shapeId="0" xr:uid="{00000000-0006-0000-0000-000012020000}">
      <text>
        <r>
          <rPr>
            <sz val="11"/>
            <color theme="1"/>
            <rFont val="Calibri"/>
            <scheme val="minor"/>
          </rPr>
          <t>======
ID#AAABcBYWVPg
tc={AA3BD814-D0D3-4328-A901-6AA339119D2D}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remitida al MEF 23/08/2017</t>
        </r>
      </text>
    </comment>
    <comment ref="AG27" authorId="0" shapeId="0" xr:uid="{00000000-0006-0000-0000-000076020000}">
      <text>
        <r>
          <rPr>
            <sz val="11"/>
            <color theme="1"/>
            <rFont val="Calibri"/>
            <scheme val="minor"/>
          </rPr>
          <t>======
ID#AAABcBYWVJQ
tc={32CB0BB0-D8B7-4394-B660-B9B036DB4C7A}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ADENDA PARA EL EXCEDENTE LÍMITE CIPRL
74,215,062.31 CON LÍMITE CIPRL
2,984,937.69 CON CARGO AL PRESUPUESTO INSTITUCIONAL</t>
        </r>
      </text>
    </comment>
    <comment ref="AI27" authorId="0" shapeId="0" xr:uid="{00000000-0006-0000-0000-0000A8000000}">
      <text>
        <r>
          <rPr>
            <sz val="11"/>
            <color theme="1"/>
            <rFont val="Calibri"/>
            <scheme val="minor"/>
          </rPr>
          <t>======
ID#AAABcBYWVmI
tc={5319023D-1086-4152-9B79-0058C2401F79}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cláusula de garantía, cronograma de emisión CIPRL por excedente de límite y fuente de financiamiento</t>
        </r>
      </text>
    </comment>
    <comment ref="AK27" authorId="0" shapeId="0" xr:uid="{00000000-0006-0000-0000-00002E010000}">
      <text>
        <r>
          <rPr>
            <sz val="11"/>
            <color theme="1"/>
            <rFont val="Calibri"/>
            <scheme val="minor"/>
          </rPr>
          <t>======
ID#AAABcBYWVdw
tc={8A23D1EA-231E-41DE-B51E-48F8A142E533}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del cronograma de pago por exceso de límite de emisión de CIPRL</t>
        </r>
      </text>
    </comment>
    <comment ref="AM27" authorId="0" shapeId="0" xr:uid="{00000000-0006-0000-0000-0000FF000000}">
      <text>
        <r>
          <rPr>
            <sz val="11"/>
            <color theme="1"/>
            <rFont val="Calibri"/>
            <scheme val="minor"/>
          </rPr>
          <t>======
ID#AAABcBYWVgs
tc={6AD6F27B-0AAC-427B-92DC-F439453B0757}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de cronograma de pago</t>
        </r>
      </text>
    </comment>
    <comment ref="AC28" authorId="0" shapeId="0" xr:uid="{00000000-0006-0000-0000-0000D3000000}">
      <text>
        <r>
          <rPr>
            <sz val="11"/>
            <color theme="1"/>
            <rFont val="Calibri"/>
            <scheme val="minor"/>
          </rPr>
          <t>======
ID#AAABcBYWVjc
tc={159462A1-7F3B-4B1B-84D3-79459E9537BF}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G34" authorId="0" shapeId="0" xr:uid="{00000000-0006-0000-0000-00003C000000}">
      <text>
        <r>
          <rPr>
            <sz val="11"/>
            <color theme="1"/>
            <rFont val="Calibri"/>
            <scheme val="minor"/>
          </rPr>
          <t>======
ID#AAABcBYWVs4
tc={6504E69C-5580-4F17-8BD1-BA7377D2902A}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I34" authorId="0" shapeId="0" xr:uid="{00000000-0006-0000-0000-00001A000000}">
      <text>
        <r>
          <rPr>
            <sz val="11"/>
            <color theme="1"/>
            <rFont val="Calibri"/>
            <scheme val="minor"/>
          </rPr>
          <t>======
ID#AAABcBYWVvA
tc={BD2A9162-0055-4915-A5E9-DA50A0E09569}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Por aprobación de liquidación aprobado mediante Resolución de Alcaldía N° 200-2014-A-MDFT de fecha 12.11.2014</t>
        </r>
      </text>
    </comment>
    <comment ref="AE36" authorId="0" shapeId="0" xr:uid="{00000000-0006-0000-0000-0000B3020000}">
      <text>
        <r>
          <rPr>
            <sz val="11"/>
            <color theme="1"/>
            <rFont val="Calibri"/>
            <scheme val="minor"/>
          </rPr>
          <t>======
ID#AAABcBYWVFc
tc={BE168F02-9DFB-4C00-9230-91589B1324EE}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modificado (mal registro de la adenda)
la adenda separa monto que excedio límite ciprl</t>
        </r>
      </text>
    </comment>
    <comment ref="AG36" authorId="0" shapeId="0" xr:uid="{00000000-0006-0000-0000-000034000000}">
      <text>
        <r>
          <rPr>
            <sz val="11"/>
            <color theme="1"/>
            <rFont val="Calibri"/>
            <scheme val="minor"/>
          </rPr>
          <t>======
ID#AAABcBYWVtY
tc={0F24B6A6-614C-4649-A64F-E0FF2918CE13}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cronograma de pago</t>
        </r>
      </text>
    </comment>
    <comment ref="AC38" authorId="0" shapeId="0" xr:uid="{00000000-0006-0000-0000-0000E3020000}">
      <text>
        <r>
          <rPr>
            <sz val="11"/>
            <color theme="1"/>
            <rFont val="Calibri"/>
            <scheme val="minor"/>
          </rPr>
          <t>======
ID#AAABbvwT2zs
tc={CF8415C7-980C-45AF-B230-0F77FA28B95B}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funcionarios responsables y avances del Proyecto</t>
        </r>
      </text>
    </comment>
    <comment ref="AE38" authorId="0" shapeId="0" xr:uid="{00000000-0006-0000-0000-000020010000}">
      <text>
        <r>
          <rPr>
            <sz val="11"/>
            <color theme="1"/>
            <rFont val="Calibri"/>
            <scheme val="minor"/>
          </rPr>
          <t>======
ID#AAABcBYWVeo
tc={2808C3F9-FF26-4637-A690-9432B1F3DC2D}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RUC de la empresa y direcciones de las partes</t>
        </r>
      </text>
    </comment>
    <comment ref="AE39" authorId="0" shapeId="0" xr:uid="{00000000-0006-0000-0000-00002D020000}">
      <text>
        <r>
          <rPr>
            <sz val="11"/>
            <color theme="1"/>
            <rFont val="Calibri"/>
            <scheme val="minor"/>
          </rPr>
          <t>======
ID#AAABcBYWVN0
tc={BE6477B8-5CB7-4989-8049-80379574778C}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avances y funcionarios responsables</t>
        </r>
      </text>
    </comment>
    <comment ref="AK40" authorId="0" shapeId="0" xr:uid="{00000000-0006-0000-0000-000007000000}">
      <text>
        <r>
          <rPr>
            <sz val="11"/>
            <color theme="1"/>
            <rFont val="Calibri"/>
            <scheme val="minor"/>
          </rPr>
          <t>======
ID#AAABcBYWVwM
tc={7593DCAB-E5EC-4E93-83D5-8AE0FDB29C85}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Establece obligaciones del consorcio</t>
        </r>
      </text>
    </comment>
    <comment ref="AG44" authorId="0" shapeId="0" xr:uid="{00000000-0006-0000-0000-000047020000}">
      <text>
        <r>
          <rPr>
            <sz val="11"/>
            <color theme="1"/>
            <rFont val="Calibri"/>
            <scheme val="minor"/>
          </rPr>
          <t>======
ID#AAABcBYWVMM
tc={72EE9EF2-9943-4996-888A-A14D81C91B18}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plazos de ejecución</t>
        </r>
      </text>
    </comment>
    <comment ref="AI44" authorId="0" shapeId="0" xr:uid="{00000000-0006-0000-0000-00006B000000}">
      <text>
        <r>
          <rPr>
            <sz val="11"/>
            <color theme="1"/>
            <rFont val="Calibri"/>
            <scheme val="minor"/>
          </rPr>
          <t>======
ID#AAABcBYWVp8
tc={669B8D9B-21C2-4078-8931-0049BD0DA770}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ratificación del monto de inversión</t>
        </r>
      </text>
    </comment>
    <comment ref="AC46" authorId="0" shapeId="0" xr:uid="{00000000-0006-0000-0000-0000CF010000}">
      <text>
        <r>
          <rPr>
            <sz val="11"/>
            <color theme="1"/>
            <rFont val="Calibri"/>
            <scheme val="minor"/>
          </rPr>
          <t>======
ID#AAABcBYWVTs
tc={7CDB3AC7-2B28-4BE4-B808-007EF74C6AD4}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por aprobación del ET</t>
        </r>
      </text>
    </comment>
    <comment ref="AE46" authorId="0" shapeId="0" xr:uid="{00000000-0006-0000-0000-00007C000000}">
      <text>
        <r>
          <rPr>
            <sz val="11"/>
            <color theme="1"/>
            <rFont val="Calibri"/>
            <scheme val="minor"/>
          </rPr>
          <t>======
ID#AAABcBYWVo4
tc={C2764565-DBD8-4445-9891-BF98443D7FB5}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Correción del código SNIP</t>
        </r>
      </text>
    </comment>
    <comment ref="AG46" authorId="0" shapeId="0" xr:uid="{00000000-0006-0000-0000-000067020000}">
      <text>
        <r>
          <rPr>
            <sz val="11"/>
            <color theme="1"/>
            <rFont val="Calibri"/>
            <scheme val="minor"/>
          </rPr>
          <t>======
ID#AAABcBYWVKM
tc={DA9F7665-DEDC-4131-8240-82491C17CB81}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Adicional ° 1</t>
        </r>
      </text>
    </comment>
    <comment ref="AI46" authorId="0" shapeId="0" xr:uid="{00000000-0006-0000-0000-000095000000}">
      <text>
        <r>
          <rPr>
            <sz val="11"/>
            <color theme="1"/>
            <rFont val="Calibri"/>
            <scheme val="minor"/>
          </rPr>
          <t>======
ID#AAABcBYWVnU
tc={7C4ECA5D-8633-4625-AEC4-F4D404F9E2A1}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final de la liquidación</t>
        </r>
      </text>
    </comment>
    <comment ref="AI51" authorId="0" shapeId="0" xr:uid="{00000000-0006-0000-0000-000066010000}">
      <text>
        <r>
          <rPr>
            <sz val="11"/>
            <color theme="1"/>
            <rFont val="Calibri"/>
            <scheme val="minor"/>
          </rPr>
          <t>======
ID#AAABcBYWVaQ
tc={EC00A910-C3F1-4A3E-A8F5-FB1F7551CD9B}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de acuerdo al Expediente Técnico</t>
        </r>
      </text>
    </comment>
    <comment ref="AK51" authorId="0" shapeId="0" xr:uid="{00000000-0006-0000-0000-0000A6010000}">
      <text>
        <r>
          <rPr>
            <sz val="11"/>
            <color theme="1"/>
            <rFont val="Calibri"/>
            <scheme val="minor"/>
          </rPr>
          <t>======
ID#AAABcBYWVWQ
tc={00D5893A-4E8C-47FE-B4C2-02B5C97CB4AF}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obligaciones de la Empresa Privada y Entidad Pública</t>
        </r>
      </text>
    </comment>
    <comment ref="AM51" authorId="0" shapeId="0" xr:uid="{00000000-0006-0000-0000-000002030000}">
      <text>
        <r>
          <rPr>
            <sz val="11"/>
            <color theme="1"/>
            <rFont val="Calibri"/>
            <scheme val="minor"/>
          </rPr>
          <t>======
ID#AAABbvwT2xw
tc={50541BAD-A3F2-4E3C-AFE4-E6E44187717A}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18.07.2018
modificación de plazos y emisión de CIPRL</t>
        </r>
      </text>
    </comment>
    <comment ref="AU51" authorId="0" shapeId="0" xr:uid="{00000000-0006-0000-0000-00009D010000}">
      <text>
        <r>
          <rPr>
            <sz val="11"/>
            <color theme="1"/>
            <rFont val="Calibri"/>
            <scheme val="minor"/>
          </rPr>
          <t>======
ID#AAABcBYWVW0
tc={3B663BBE-6849-4356-95CD-95D04DB8D103}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W51" authorId="0" shapeId="0" xr:uid="{00000000-0006-0000-0000-000073010000}">
      <text>
        <r>
          <rPr>
            <sz val="11"/>
            <color theme="1"/>
            <rFont val="Calibri"/>
            <scheme val="minor"/>
          </rPr>
          <t>======
ID#AAABcBYWVZc
tc={C256C35D-F9DE-4606-8028-707EA34DC66F}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cronograma de reconocimiento de la inversión (emisión de CIPRL)</t>
        </r>
      </text>
    </comment>
    <comment ref="AY51" authorId="0" shapeId="0" xr:uid="{00000000-0006-0000-0000-0000B1000000}">
      <text>
        <r>
          <rPr>
            <sz val="11"/>
            <color theme="1"/>
            <rFont val="Calibri"/>
            <scheme val="minor"/>
          </rPr>
          <t>======
ID#AAABcBYWVlk
tc={9C233E1F-465B-4F9A-9ABF-C266C2023D9E}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por monto aprobado de liquidación
remitido a MEF 21.06.2018
la supervisión no lo financia el privado</t>
        </r>
      </text>
    </comment>
    <comment ref="P53" authorId="0" shapeId="0" xr:uid="{00000000-0006-0000-0000-000056020000}">
      <text>
        <r>
          <rPr>
            <sz val="11"/>
            <color theme="1"/>
            <rFont val="Calibri"/>
            <scheme val="minor"/>
          </rPr>
          <t>======
ID#AAABcBYWVLQ
tc={4B540F12-0983-43DA-BDD5-16789EEDC2A1}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1,123,228.12 por certificados de inversión es por la liquidación aprobada mediante Resolución de Alcadía Nº 331-2015-MPGSCO de fecha 16-09-2015</t>
        </r>
      </text>
    </comment>
    <comment ref="P54" authorId="0" shapeId="0" xr:uid="{00000000-0006-0000-0000-00002C010000}">
      <text>
        <r>
          <rPr>
            <sz val="11"/>
            <color theme="1"/>
            <rFont val="Calibri"/>
            <scheme val="minor"/>
          </rPr>
          <t>======
ID#AAABcBYWVd4
tc={7F24C673-1B19-46B2-959C-6881695B2539}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3,668,692,77 por certificados de inversión es por la liquidación aprobada mediante Resolución de Alcadía Nº 850-2014-MDS de fecha 17-11-2014</t>
        </r>
      </text>
    </comment>
    <comment ref="AE54" authorId="0" shapeId="0" xr:uid="{00000000-0006-0000-0000-0000E9020000}">
      <text>
        <r>
          <rPr>
            <sz val="11"/>
            <color theme="1"/>
            <rFont val="Calibri"/>
            <scheme val="minor"/>
          </rPr>
          <t>======
ID#AAABbvwT2zU
tc={C34A8134-6CF5-4529-A47F-27E7036CC53B}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cláusulas de designación de funcionarios responsables y criterios de emisión de CIPRL</t>
        </r>
      </text>
    </comment>
    <comment ref="AG54" authorId="0" shapeId="0" xr:uid="{00000000-0006-0000-0000-0000A7000000}">
      <text>
        <r>
          <rPr>
            <sz val="11"/>
            <color theme="1"/>
            <rFont val="Calibri"/>
            <scheme val="minor"/>
          </rPr>
          <t>======
ID#AAABcBYWVmM
tc={A4FA6485-2453-4D35-BAA4-8543AD590836}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45 días calendarios desde 08.01.2014 al 21.02.2014</t>
        </r>
      </text>
    </comment>
    <comment ref="AI54" authorId="0" shapeId="0" xr:uid="{00000000-0006-0000-0000-000016000000}">
      <text>
        <r>
          <rPr>
            <sz val="11"/>
            <color theme="1"/>
            <rFont val="Calibri"/>
            <scheme val="minor"/>
          </rPr>
          <t>======
ID#AAABcBYWVvQ
tc={84532474-6581-4540-A577-241768320FE0}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45 días calendarios desde 22.02.2014 al 07.04.2014</t>
        </r>
      </text>
    </comment>
    <comment ref="AM54" authorId="0" shapeId="0" xr:uid="{00000000-0006-0000-0000-0000E0010000}">
      <text>
        <r>
          <rPr>
            <sz val="11"/>
            <color theme="1"/>
            <rFont val="Calibri"/>
            <scheme val="minor"/>
          </rPr>
          <t>======
ID#AAABcBYWVSo
tc={BA226C0E-6457-468E-BE2B-D2354F4FA3CD}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cláusulas de designación de funcionarios responsables y criterios de emisión de CIPRL</t>
        </r>
      </text>
    </comment>
    <comment ref="Z61" authorId="0" shapeId="0" xr:uid="{00000000-0006-0000-0000-000080000000}">
      <text>
        <r>
          <rPr>
            <sz val="11"/>
            <color theme="1"/>
            <rFont val="Calibri"/>
            <scheme val="minor"/>
          </rPr>
          <t>======
ID#AAABcBYWVoo
tc={9AEB115B-2C4B-4908-B2A9-FDBB43B72790}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10/07/2018</t>
        </r>
      </text>
    </comment>
    <comment ref="AC61" authorId="0" shapeId="0" xr:uid="{00000000-0006-0000-0000-00007E020000}">
      <text>
        <r>
          <rPr>
            <sz val="11"/>
            <color theme="1"/>
            <rFont val="Calibri"/>
            <scheme val="minor"/>
          </rPr>
          <t>======
ID#AAABcBYWVIw
tc={B3F9703F-F59D-4D9C-9559-D6A974446126}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por 30 días y finaliza el 20.10.2014</t>
        </r>
      </text>
    </comment>
    <comment ref="AC64" authorId="0" shapeId="0" xr:uid="{00000000-0006-0000-0000-000057000000}">
      <text>
        <r>
          <rPr>
            <sz val="11"/>
            <color theme="1"/>
            <rFont val="Calibri"/>
            <scheme val="minor"/>
          </rPr>
          <t>======
ID#AAABcBYWVrM
tc={4A12D11C-95F0-480B-96AE-9A2DF07A13DD}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mediante documento de trabajo se modifica el monto del E.T.
REMITIDA POR BCP 18.07.2018</t>
        </r>
      </text>
    </comment>
    <comment ref="AE64" authorId="0" shapeId="0" xr:uid="{00000000-0006-0000-0000-000012010000}">
      <text>
        <r>
          <rPr>
            <sz val="11"/>
            <color theme="1"/>
            <rFont val="Calibri"/>
            <scheme val="minor"/>
          </rPr>
          <t>======
ID#AAABcBYWVfg
tc={2D315723-9D69-4C41-8751-5EF79C28445F}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Adicionales de obra, remitido por BCP 18.07.2018</t>
        </r>
      </text>
    </comment>
    <comment ref="AG64" authorId="0" shapeId="0" xr:uid="{00000000-0006-0000-0000-0000A8010000}">
      <text>
        <r>
          <rPr>
            <sz val="11"/>
            <color theme="1"/>
            <rFont val="Calibri"/>
            <scheme val="minor"/>
          </rPr>
          <t>======
ID#AAABcBYWVWI
tc={A95F3790-A7EB-4C32-AC0D-2E19FB8208F2}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CON PRESUPUESTO INSTITUCIONAL
Remitido por BCP 18.07.2018</t>
        </r>
      </text>
    </comment>
    <comment ref="AE66" authorId="0" shapeId="0" xr:uid="{00000000-0006-0000-0000-0000E6010000}">
      <text>
        <r>
          <rPr>
            <sz val="11"/>
            <color theme="1"/>
            <rFont val="Calibri"/>
            <scheme val="minor"/>
          </rPr>
          <t>======
ID#AAABcBYWVSQ
tc={EA750E21-7426-4AA9-9C27-0BEE93170B8F}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designación funcionario responsable otrogar conformidad de recepción</t>
        </r>
      </text>
    </comment>
    <comment ref="AG66" authorId="0" shapeId="0" xr:uid="{00000000-0006-0000-0000-0000D6020000}">
      <text>
        <r>
          <rPr>
            <sz val="11"/>
            <color theme="1"/>
            <rFont val="Calibri"/>
            <scheme val="minor"/>
          </rPr>
          <t>======
ID#AAABbvwT20g
tc={6FB96FC5-0E8B-4A25-B7C9-7DED2254EFAC}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cuenta con límite, esta adenda indica que se pagará con recursos institucionales</t>
        </r>
      </text>
    </comment>
    <comment ref="AI66" authorId="0" shapeId="0" xr:uid="{00000000-0006-0000-0000-000007020000}">
      <text>
        <r>
          <rPr>
            <sz val="11"/>
            <color theme="1"/>
            <rFont val="Calibri"/>
            <scheme val="minor"/>
          </rPr>
          <t>======
ID#AAABcBYWVQM
tc={C35A85F9-D804-4125-87D4-7382B027CA76}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I67" authorId="0" shapeId="0" xr:uid="{00000000-0006-0000-0000-000030010000}">
      <text>
        <r>
          <rPr>
            <sz val="11"/>
            <color theme="1"/>
            <rFont val="Calibri"/>
            <scheme val="minor"/>
          </rPr>
          <t>======
ID#AAABcBYWVdo
tc={0D3DCACF-096A-46BE-A5E4-16A14492BFA0}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tesoro Memo 444-2018-ef/52.06
no cuenta con límite CIPRL</t>
        </r>
      </text>
    </comment>
    <comment ref="AK67" authorId="0" shapeId="0" xr:uid="{00000000-0006-0000-0000-000046010000}">
      <text>
        <r>
          <rPr>
            <sz val="11"/>
            <color theme="1"/>
            <rFont val="Calibri"/>
            <scheme val="minor"/>
          </rPr>
          <t>======
ID#AAABcBYWVcQ
tc={6271C141-C6AF-4091-BAF4-82322A091B67}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El incremento de 586,470.21 de la adenda 4, se reconocera con prespuesto institucional.</t>
        </r>
      </text>
    </comment>
    <comment ref="AM67" authorId="0" shapeId="0" xr:uid="{00000000-0006-0000-0000-0000AD020000}">
      <text>
        <r>
          <rPr>
            <sz val="11"/>
            <color theme="1"/>
            <rFont val="Calibri"/>
            <scheme val="minor"/>
          </rPr>
          <t>======
ID#AAABcBYWVF0
tc={8AD74E13-515D-427C-9946-D5BCD1893537}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corrige el numeral 3.2. de la Adenda N° 5 por los decimales de los montos consignados en el cuadro.</t>
        </r>
      </text>
    </comment>
    <comment ref="AC69" authorId="0" shapeId="0" xr:uid="{00000000-0006-0000-0000-0000A3000000}">
      <text>
        <r>
          <rPr>
            <sz val="11"/>
            <color theme="1"/>
            <rFont val="Calibri"/>
            <scheme val="minor"/>
          </rPr>
          <t>======
ID#AAABcBYWVmc
tc={76387246-5A93-49C0-95ED-44E6ABC78096}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t>
        </r>
      </text>
    </comment>
    <comment ref="AF69" authorId="0" shapeId="0" xr:uid="{00000000-0006-0000-0000-0000AD000000}">
      <text>
        <r>
          <rPr>
            <sz val="11"/>
            <color theme="1"/>
            <rFont val="Calibri"/>
            <scheme val="minor"/>
          </rPr>
          <t>======
ID#AAABcBYWVl0
tc={BA2FD816-C01E-4B71-A558-91ED8DA24E2E}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error en la adenda en la fecha</t>
        </r>
      </text>
    </comment>
    <comment ref="AG69" authorId="0" shapeId="0" xr:uid="{00000000-0006-0000-0000-00009E010000}">
      <text>
        <r>
          <rPr>
            <sz val="11"/>
            <color theme="1"/>
            <rFont val="Calibri"/>
            <scheme val="minor"/>
          </rPr>
          <t>======
ID#AAABcBYWVWw
tc={1BDD4EAC-C853-410C-9301-DA046A9690B7}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K69" authorId="0" shapeId="0" xr:uid="{00000000-0006-0000-0000-000021020000}">
      <text>
        <r>
          <rPr>
            <sz val="11"/>
            <color theme="1"/>
            <rFont val="Calibri"/>
            <scheme val="minor"/>
          </rPr>
          <t>======
ID#AAABcBYWVOk
tc={27614214-F182-46DC-A9E4-7236723EEF68}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remitió al MEF</t>
        </r>
      </text>
    </comment>
    <comment ref="AM69" authorId="0" shapeId="0" xr:uid="{00000000-0006-0000-0000-000072020000}">
      <text>
        <r>
          <rPr>
            <sz val="11"/>
            <color theme="1"/>
            <rFont val="Calibri"/>
            <scheme val="minor"/>
          </rPr>
          <t>======
ID#AAABcBYWVJg
tc={C13AEF79-8048-4ADE-B771-2FC345D962C4}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remitió al MEF</t>
        </r>
      </text>
    </comment>
    <comment ref="AO69" authorId="0" shapeId="0" xr:uid="{00000000-0006-0000-0000-000033000000}">
      <text>
        <r>
          <rPr>
            <sz val="11"/>
            <color theme="1"/>
            <rFont val="Calibri"/>
            <scheme val="minor"/>
          </rPr>
          <t>======
ID#AAABcBYWVtc
tc={35C73784-4105-4823-B84C-0EBE29585858}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Q69" authorId="0" shapeId="0" xr:uid="{00000000-0006-0000-0000-000097010000}">
      <text>
        <r>
          <rPr>
            <sz val="11"/>
            <color theme="1"/>
            <rFont val="Calibri"/>
            <scheme val="minor"/>
          </rPr>
          <t>======
ID#AAABcBYWVXM
tc={A40BC079-384E-453A-A096-1FD9567000E9}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ejecutor y razón social de Minera Barrick a Minera Boroo</t>
        </r>
      </text>
    </comment>
    <comment ref="AC70" authorId="0" shapeId="0" xr:uid="{00000000-0006-0000-0000-00001D020000}">
      <text>
        <r>
          <rPr>
            <sz val="11"/>
            <color theme="1"/>
            <rFont val="Calibri"/>
            <scheme val="minor"/>
          </rPr>
          <t>======
ID#AAABcBYWVO0
tc={B0FC3A74-C6B9-4672-A30C-2F0929A40EE5}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ha remitido al MEF
modificación de nombre de consorcio, y plazos</t>
        </r>
      </text>
    </comment>
    <comment ref="AG70" authorId="0" shapeId="0" xr:uid="{00000000-0006-0000-0000-00007A010000}">
      <text>
        <r>
          <rPr>
            <sz val="11"/>
            <color theme="1"/>
            <rFont val="Calibri"/>
            <scheme val="minor"/>
          </rPr>
          <t>======
ID#AAABcBYWVZA
tc={77B59AF9-3E41-430C-BC6D-023DD9439BFD}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avances trimestrales y participación del Consorcio</t>
        </r>
      </text>
    </comment>
    <comment ref="AI70" authorId="0" shapeId="0" xr:uid="{00000000-0006-0000-0000-0000F5020000}">
      <text>
        <r>
          <rPr>
            <sz val="11"/>
            <color theme="1"/>
            <rFont val="Calibri"/>
            <scheme val="minor"/>
          </rPr>
          <t>======
ID#AAABbvwT2yk
tc={F9CA5AEE-5897-4735-AA6A-9B60BE84B16F}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razon social de una de las empresa privadas del Consorcio</t>
        </r>
      </text>
    </comment>
    <comment ref="AM70" authorId="0" shapeId="0" xr:uid="{00000000-0006-0000-0000-0000C6020000}">
      <text>
        <r>
          <rPr>
            <sz val="11"/>
            <color theme="1"/>
            <rFont val="Calibri"/>
            <scheme val="minor"/>
          </rPr>
          <t>======
ID#AAABcBYWVEQ
tc={8749844C-BFA7-48C4-8883-54F0E7C5609B}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O70" authorId="0" shapeId="0" xr:uid="{00000000-0006-0000-0000-0000A2000000}">
      <text>
        <r>
          <rPr>
            <sz val="11"/>
            <color theme="1"/>
            <rFont val="Calibri"/>
            <scheme val="minor"/>
          </rPr>
          <t>======
ID#AAABcBYWVmg
tc={10C96AD1-757D-407F-8A88-68D11AF9D710}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Q70" authorId="0" shapeId="0" xr:uid="{00000000-0006-0000-0000-000004000000}">
      <text>
        <r>
          <rPr>
            <sz val="11"/>
            <color theme="1"/>
            <rFont val="Calibri"/>
            <scheme val="minor"/>
          </rPr>
          <t>======
ID#AAABcBYWVwY
tc={BB4F7A65-CB68-49D1-A3C9-0CE0265353D4}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Con cargo al Tope Máximo de Capacidad Anual del Gobierno Regional de Puno</t>
        </r>
      </text>
    </comment>
    <comment ref="AG78" authorId="0" shapeId="0" xr:uid="{00000000-0006-0000-0000-000040010000}">
      <text>
        <r>
          <rPr>
            <sz val="11"/>
            <color theme="1"/>
            <rFont val="Calibri"/>
            <scheme val="minor"/>
          </rPr>
          <t>======
ID#AAABcBYWVco
tc={C3CC9E16-7C4B-4301-B932-E01A84BE0DA1}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corrige error material de fecha de la adenda 2</t>
        </r>
      </text>
    </comment>
    <comment ref="AE79" authorId="0" shapeId="0" xr:uid="{00000000-0006-0000-0000-0000AA020000}">
      <text>
        <r>
          <rPr>
            <sz val="11"/>
            <color theme="1"/>
            <rFont val="Calibri"/>
            <scheme val="minor"/>
          </rPr>
          <t>======
ID#AAABcBYWVGA
tc={0164A291-7718-424F-8195-BA2025D20378}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 y avances del proyecto</t>
        </r>
      </text>
    </comment>
    <comment ref="AE81" authorId="0" shapeId="0" xr:uid="{00000000-0006-0000-0000-0000BE000000}">
      <text>
        <r>
          <rPr>
            <sz val="11"/>
            <color theme="1"/>
            <rFont val="Calibri"/>
            <scheme val="minor"/>
          </rPr>
          <t>======
ID#AAABcBYWVkw
tc={24416B66-C583-4C57-9DDC-C90040139D41}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Participación del consorcio</t>
        </r>
      </text>
    </comment>
    <comment ref="AG81" authorId="0" shapeId="0" xr:uid="{00000000-0006-0000-0000-0000B5020000}">
      <text>
        <r>
          <rPr>
            <sz val="11"/>
            <color theme="1"/>
            <rFont val="Calibri"/>
            <scheme val="minor"/>
          </rPr>
          <t>======
ID#AAABcBYWVFU
tc={FAEDC36E-5763-427B-9789-664F2D33CDB6}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E83" authorId="0" shapeId="0" xr:uid="{00000000-0006-0000-0000-0000F8010000}">
      <text>
        <r>
          <rPr>
            <sz val="11"/>
            <color theme="1"/>
            <rFont val="Calibri"/>
            <scheme val="minor"/>
          </rPr>
          <t>======
ID#AAABcBYWVRI
tc={1169197F-6266-45DA-B729-333653042CA9}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remitió a DGPPIP</t>
        </r>
      </text>
    </comment>
    <comment ref="AG83" authorId="0" shapeId="0" xr:uid="{00000000-0006-0000-0000-000002010000}">
      <text>
        <r>
          <rPr>
            <sz val="11"/>
            <color theme="1"/>
            <rFont val="Calibri"/>
            <scheme val="minor"/>
          </rPr>
          <t>======
ID#AAABcBYWVgg
tc={EBB3B0D4-F4D2-47AC-B7D2-C105A54BE6C7}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remitió a DGPPIP</t>
        </r>
      </text>
    </comment>
    <comment ref="AI83" authorId="0" shapeId="0" xr:uid="{00000000-0006-0000-0000-00002C000000}">
      <text>
        <r>
          <rPr>
            <sz val="11"/>
            <color theme="1"/>
            <rFont val="Calibri"/>
            <scheme val="minor"/>
          </rPr>
          <t>======
ID#AAABcBYWVt4
tc={353A12BA-8FBF-4FAF-A55C-0515AB43CADD}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solo se remitió a DGETP</t>
        </r>
      </text>
    </comment>
    <comment ref="AE84" authorId="0" shapeId="0" xr:uid="{00000000-0006-0000-0000-000022020000}">
      <text>
        <r>
          <rPr>
            <sz val="11"/>
            <color theme="1"/>
            <rFont val="Calibri"/>
            <scheme val="minor"/>
          </rPr>
          <t>======
ID#AAABcBYWVOg
tc={B9AD972B-9BEE-4B93-A933-21DA327CD8AC}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REMITIÓ A DGPPIP</t>
        </r>
      </text>
    </comment>
    <comment ref="AG84" authorId="0" shapeId="0" xr:uid="{00000000-0006-0000-0000-000079000000}">
      <text>
        <r>
          <rPr>
            <sz val="11"/>
            <color theme="1"/>
            <rFont val="Calibri"/>
            <scheme val="minor"/>
          </rPr>
          <t>======
ID#AAABcBYWVpE
tc={CC5B4C96-D8E9-46AF-AB67-89C7DFB09214}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remitió a DGPPIP</t>
        </r>
      </text>
    </comment>
    <comment ref="AH84" authorId="0" shapeId="0" xr:uid="{00000000-0006-0000-0000-0000D0010000}">
      <text>
        <r>
          <rPr>
            <sz val="11"/>
            <color theme="1"/>
            <rFont val="Calibri"/>
            <scheme val="minor"/>
          </rPr>
          <t>======
ID#AAABcBYWVTo
tc={AF353489-88A7-4CA7-82C4-8A13DBF9DF73}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DETALLA EL DÍA EN LA ADENDA</t>
        </r>
      </text>
    </comment>
    <comment ref="AI84" authorId="0" shapeId="0" xr:uid="{00000000-0006-0000-0000-0000DA000000}">
      <text>
        <r>
          <rPr>
            <sz val="11"/>
            <color theme="1"/>
            <rFont val="Calibri"/>
            <scheme val="minor"/>
          </rPr>
          <t>======
ID#AAABcBYWVjA
tc={6A469D3B-B691-4E8B-802E-C79D649B44CA}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SOLO FUE REMITIDA A TESORO</t>
        </r>
      </text>
    </comment>
    <comment ref="AE86" authorId="0" shapeId="0" xr:uid="{00000000-0006-0000-0000-000042010000}">
      <text>
        <r>
          <rPr>
            <sz val="11"/>
            <color theme="1"/>
            <rFont val="Calibri"/>
            <scheme val="minor"/>
          </rPr>
          <t>======
ID#AAABcBYWVcg
tc={12678AB2-D00B-48D1-9C50-D5935DF975A0}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modifica monto</t>
        </r>
      </text>
    </comment>
    <comment ref="AG86" authorId="0" shapeId="0" xr:uid="{00000000-0006-0000-0000-00007B000000}">
      <text>
        <r>
          <rPr>
            <sz val="11"/>
            <color theme="1"/>
            <rFont val="Calibri"/>
            <scheme val="minor"/>
          </rPr>
          <t>======
ID#AAABcBYWVo8
tc={F37B6569-652B-4F57-81B8-97FCC722F444}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 PLAZO DE EJECUCIÓN</t>
        </r>
      </text>
    </comment>
    <comment ref="AE87" authorId="0" shapeId="0" xr:uid="{00000000-0006-0000-0000-0000AF020000}">
      <text>
        <r>
          <rPr>
            <sz val="11"/>
            <color theme="1"/>
            <rFont val="Calibri"/>
            <scheme val="minor"/>
          </rPr>
          <t>======
ID#AAABcBYWVFs
tc={1C83A435-49B8-493C-9DA9-41216B8E11A5}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plazos de ejecución</t>
        </r>
      </text>
    </comment>
    <comment ref="AE91" authorId="0" shapeId="0" xr:uid="{00000000-0006-0000-0000-00002D010000}">
      <text>
        <r>
          <rPr>
            <sz val="11"/>
            <color theme="1"/>
            <rFont val="Calibri"/>
            <scheme val="minor"/>
          </rPr>
          <t>======
ID#AAABcBYWVd0
tc={10A7D948-670C-4862-83CD-51D83000B565}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Ampliación de plazo de ejecución por 390 días</t>
        </r>
      </text>
    </comment>
    <comment ref="S92" authorId="0" shapeId="0" xr:uid="{00000000-0006-0000-0000-000091020000}">
      <text>
        <r>
          <rPr>
            <sz val="11"/>
            <color theme="1"/>
            <rFont val="Calibri"/>
            <scheme val="minor"/>
          </rPr>
          <t>======
ID#AAABcBYWVHk
tc={7CFFCE12-413B-4D33-86D3-3B7E45FA3CF4}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DOCUMENTO DE TRABAJO</t>
        </r>
      </text>
    </comment>
    <comment ref="AE92" authorId="0" shapeId="0" xr:uid="{00000000-0006-0000-0000-0000F3010000}">
      <text>
        <r>
          <rPr>
            <sz val="11"/>
            <color theme="1"/>
            <rFont val="Calibri"/>
            <scheme val="minor"/>
          </rPr>
          <t>======
ID#AAABcBYWVRc
tc={8EAD5CBC-EC73-459C-8401-A9DDE6C34D98}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y de solución de controversias</t>
        </r>
      </text>
    </comment>
    <comment ref="AE93" authorId="0" shapeId="0" xr:uid="{00000000-0006-0000-0000-00001A020000}">
      <text>
        <r>
          <rPr>
            <sz val="11"/>
            <color theme="1"/>
            <rFont val="Calibri"/>
            <scheme val="minor"/>
          </rPr>
          <t>======
ID#AAABcBYWVPA
tc={B894C2F3-9F86-400B-BF05-5F3EC9605309}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excedió límite CIPRL</t>
        </r>
      </text>
    </comment>
    <comment ref="AG93" authorId="0" shapeId="0" xr:uid="{00000000-0006-0000-0000-0000C9020000}">
      <text>
        <r>
          <rPr>
            <sz val="11"/>
            <color theme="1"/>
            <rFont val="Calibri"/>
            <scheme val="minor"/>
          </rPr>
          <t>======
ID#AAABcBYWVEE
tc={C71D3578-BE43-4F6D-992F-464D15A12F80}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cronograma de emisión CIPRL por exceso de límite CIPRL</t>
        </r>
      </text>
    </comment>
    <comment ref="AI93" authorId="0" shapeId="0" xr:uid="{00000000-0006-0000-0000-000018000000}">
      <text>
        <r>
          <rPr>
            <sz val="11"/>
            <color theme="1"/>
            <rFont val="Calibri"/>
            <scheme val="minor"/>
          </rPr>
          <t>======
ID#AAABcBYWVvI
tc={0AFBBEDF-271A-487F-8414-BEE7FF6F1E6E}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detallan la fuente de financiamiento para el pago de exceso de límite CIPRL</t>
        </r>
      </text>
    </comment>
    <comment ref="AC94" authorId="0" shapeId="0" xr:uid="{00000000-0006-0000-0000-00001E000000}">
      <text>
        <r>
          <rPr>
            <sz val="11"/>
            <color theme="1"/>
            <rFont val="Calibri"/>
            <scheme val="minor"/>
          </rPr>
          <t>======
ID#AAABcBYWVuw
tc={42E30AC5-C726-4936-86FA-B93F64C64CF1}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funcionarios responsables, cronograma de emisión CIPRL entre otros .. NO MODIFICA MONTOS</t>
        </r>
      </text>
    </comment>
    <comment ref="AE94" authorId="0" shapeId="0" xr:uid="{00000000-0006-0000-0000-000020000000}">
      <text>
        <r>
          <rPr>
            <sz val="11"/>
            <color theme="1"/>
            <rFont val="Calibri"/>
            <scheme val="minor"/>
          </rPr>
          <t>======
ID#AAABcBYWVuo
tc={39A46594-47CC-46E5-BE7E-DDA5431B4E31}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 adicional y deductivo que en neto no modifica el Monto de Inversión</t>
        </r>
      </text>
    </comment>
    <comment ref="AI94" authorId="0" shapeId="0" xr:uid="{00000000-0006-0000-0000-000049000000}">
      <text>
        <r>
          <rPr>
            <sz val="11"/>
            <color theme="1"/>
            <rFont val="Calibri"/>
            <scheme val="minor"/>
          </rPr>
          <t>======
ID#AAABcBYWVsE
tc={9CC6713D-E869-4427-8B74-2C709B5AC4DD}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ESPECIFICACIÓN DEL MONTO QUE EXCEDE LÍMITE CIPRL Y MODALIDAD DE PAGO</t>
        </r>
      </text>
    </comment>
    <comment ref="AK94" authorId="0" shapeId="0" xr:uid="{00000000-0006-0000-0000-00006C000000}">
      <text>
        <r>
          <rPr>
            <sz val="11"/>
            <color theme="1"/>
            <rFont val="Calibri"/>
            <scheme val="minor"/>
          </rPr>
          <t>======
ID#AAABcBYWVp4
tc={7D9215FA-DC94-4ABF-986B-F6D2A6A97903}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detalla la fuente de financiamiento para el monto que excede el límite CIPRL</t>
        </r>
      </text>
    </comment>
    <comment ref="AE95" authorId="0" shapeId="0" xr:uid="{00000000-0006-0000-0000-0000B2020000}">
      <text>
        <r>
          <rPr>
            <sz val="11"/>
            <color theme="1"/>
            <rFont val="Calibri"/>
            <scheme val="minor"/>
          </rPr>
          <t>======
ID#AAABcBYWVFg
tc={4A80C804-2725-4D6F-B1BB-2A73D0A4719B}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ETAPAS DEL PROYECTO</t>
        </r>
      </text>
    </comment>
    <comment ref="AG95" authorId="0" shapeId="0" xr:uid="{00000000-0006-0000-0000-000029020000}">
      <text>
        <r>
          <rPr>
            <sz val="11"/>
            <color theme="1"/>
            <rFont val="Calibri"/>
            <scheme val="minor"/>
          </rPr>
          <t>======
ID#AAABcBYWVOE
tc={094FA659-7A0D-44E9-88CF-D6C8348CE2E2}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PLAZOS DEL PROYECTO</t>
        </r>
      </text>
    </comment>
    <comment ref="AG96" authorId="0" shapeId="0" xr:uid="{00000000-0006-0000-0000-000031010000}">
      <text>
        <r>
          <rPr>
            <sz val="11"/>
            <color theme="1"/>
            <rFont val="Calibri"/>
            <scheme val="minor"/>
          </rPr>
          <t>======
ID#AAABcBYWVdk
tc={3EE3D56D-790F-43E5-B569-8D89CE1DE385}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Ratificación de adenda N°1 y N° 2</t>
        </r>
      </text>
    </comment>
    <comment ref="AE97" authorId="0" shapeId="0" xr:uid="{00000000-0006-0000-0000-0000CD010000}">
      <text>
        <r>
          <rPr>
            <sz val="11"/>
            <color theme="1"/>
            <rFont val="Calibri"/>
            <scheme val="minor"/>
          </rPr>
          <t>======
ID#AAABcBYWVT0
tc={5B389016-7A36-47DA-B03B-75E49C380F7E}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INCREMENTA PLAZO DE EJECUCIÓN</t>
        </r>
      </text>
    </comment>
    <comment ref="AG97" authorId="0" shapeId="0" xr:uid="{00000000-0006-0000-0000-00001C000000}">
      <text>
        <r>
          <rPr>
            <sz val="11"/>
            <color theme="1"/>
            <rFont val="Calibri"/>
            <scheme val="minor"/>
          </rPr>
          <t>======
ID#AAABcBYWVu4
tc={D2521E67-CE81-4CFC-965F-4D408F6E76F5}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APRUEBA LIQUIDACIÓN</t>
        </r>
      </text>
    </comment>
    <comment ref="AI98" authorId="0" shapeId="0" xr:uid="{00000000-0006-0000-0000-000099010000}">
      <text>
        <r>
          <rPr>
            <sz val="11"/>
            <color theme="1"/>
            <rFont val="Calibri"/>
            <scheme val="minor"/>
          </rPr>
          <t>======
ID#AAABcBYWVXE
tc={F96AB087-D561-4FF4-AC02-8BE6853BE906}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Cronograma de pago de exceso de límite de emisión de CIPRL</t>
        </r>
      </text>
    </comment>
    <comment ref="AK98" authorId="0" shapeId="0" xr:uid="{00000000-0006-0000-0000-000028010000}">
      <text>
        <r>
          <rPr>
            <sz val="11"/>
            <color theme="1"/>
            <rFont val="Calibri"/>
            <scheme val="minor"/>
          </rPr>
          <t>======
ID#AAABcBYWVeI
tc={97683A3E-88C0-4B24-8016-A7345E0EBF9F}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especifica fuente definanciamiento para el excedente de su límite CIPRL</t>
        </r>
      </text>
    </comment>
    <comment ref="AM98" authorId="0" shapeId="0" xr:uid="{00000000-0006-0000-0000-00009F020000}">
      <text>
        <r>
          <rPr>
            <sz val="11"/>
            <color theme="1"/>
            <rFont val="Calibri"/>
            <scheme val="minor"/>
          </rPr>
          <t>======
ID#AAABcBYWVGs
tc={A223FEDE-203C-4108-840A-1DD9A0E2445D}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fuente de financiamiento del exceso del límite de emisión de CIPRL</t>
        </r>
      </text>
    </comment>
    <comment ref="AC103" authorId="0" shapeId="0" xr:uid="{00000000-0006-0000-0000-000001030000}">
      <text>
        <r>
          <rPr>
            <sz val="11"/>
            <color theme="1"/>
            <rFont val="Calibri"/>
            <scheme val="minor"/>
          </rPr>
          <t>======
ID#AAABbvwT2x0
tc={93214118-EBE1-4381-B44E-E0EC64122CF3}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FIRMO ADENDA, SOLO EN LA LIQUIDACIÓN SE REDUJO EL MONTO
INFORMACIÓN REMITIDA CON OFICIO N° 439-2017-MDLM-A</t>
        </r>
      </text>
    </comment>
    <comment ref="AE111" authorId="0" shapeId="0" xr:uid="{00000000-0006-0000-0000-0000F2020000}">
      <text>
        <r>
          <rPr>
            <sz val="11"/>
            <color theme="1"/>
            <rFont val="Calibri"/>
            <scheme val="minor"/>
          </rPr>
          <t>======
ID#AAABbvwT2yw
tc={66F46B8C-A72A-49EE-950F-413A756608AF}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del convenio - NO REMITIDA A MEF</t>
        </r>
      </text>
    </comment>
    <comment ref="AG111" authorId="0" shapeId="0" xr:uid="{00000000-0006-0000-0000-00008B000000}">
      <text>
        <r>
          <rPr>
            <sz val="11"/>
            <color theme="1"/>
            <rFont val="Calibri"/>
            <scheme val="minor"/>
          </rPr>
          <t>======
ID#AAABcBYWVn8
tc={01A7CEBE-5169-40AD-861D-3F3E1E599456}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del convenio - NO REMITIDA A MEF</t>
        </r>
      </text>
    </comment>
    <comment ref="AI111" authorId="0" shapeId="0" xr:uid="{00000000-0006-0000-0000-000083000000}">
      <text>
        <r>
          <rPr>
            <sz val="11"/>
            <color theme="1"/>
            <rFont val="Calibri"/>
            <scheme val="minor"/>
          </rPr>
          <t>======
ID#AAABcBYWVoc
tc={AA63BC21-83F4-4621-AEBF-68AA5ED07766}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del convenio - NO REMITIDA A MEF</t>
        </r>
      </text>
    </comment>
    <comment ref="AK111" authorId="0" shapeId="0" xr:uid="{00000000-0006-0000-0000-000055020000}">
      <text>
        <r>
          <rPr>
            <sz val="11"/>
            <color theme="1"/>
            <rFont val="Calibri"/>
            <scheme val="minor"/>
          </rPr>
          <t>======
ID#AAABcBYWVLU
tc={4C11EB1C-A6E0-4F99-90AD-AB58D793D8ED}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 responsable - NO REMITIDA A MEF</t>
        </r>
      </text>
    </comment>
    <comment ref="AM111" authorId="0" shapeId="0" xr:uid="{00000000-0006-0000-0000-00004D000000}">
      <text>
        <r>
          <rPr>
            <sz val="11"/>
            <color theme="1"/>
            <rFont val="Calibri"/>
            <scheme val="minor"/>
          </rPr>
          <t>======
ID#AAABcBYWVr0
tc={56B3BC56-4A1C-4A60-8D4E-34A6DC0FE340}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Ratificación del monto de liquidación</t>
        </r>
      </text>
    </comment>
    <comment ref="AE112" authorId="0" shapeId="0" xr:uid="{00000000-0006-0000-0000-00009E000000}">
      <text>
        <r>
          <rPr>
            <sz val="11"/>
            <color theme="1"/>
            <rFont val="Calibri"/>
            <scheme val="minor"/>
          </rPr>
          <t>======
ID#AAABcBYWVmw
tc={9C0A7745-4D1B-4327-B403-9F6CDA014C89}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plazos y ciprl tirmestrales</t>
        </r>
      </text>
    </comment>
    <comment ref="AG112" authorId="0" shapeId="0" xr:uid="{00000000-0006-0000-0000-00008A010000}">
      <text>
        <r>
          <rPr>
            <sz val="11"/>
            <color theme="1"/>
            <rFont val="Calibri"/>
            <scheme val="minor"/>
          </rPr>
          <t>======
ID#AAABcBYWVYA
tc={CE620540-4337-4356-A2EC-CCD7E4D7E8DA}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plazos y ciprl tirmestrales</t>
        </r>
      </text>
    </comment>
    <comment ref="AI112" authorId="0" shapeId="0" xr:uid="{00000000-0006-0000-0000-0000FA000000}">
      <text>
        <r>
          <rPr>
            <sz val="11"/>
            <color theme="1"/>
            <rFont val="Calibri"/>
            <scheme val="minor"/>
          </rPr>
          <t>======
ID#AAABcBYWVhA
tc={1B680AAE-EF02-465C-9A4A-D6702CB5B237}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FUNCIONARIOS RESPONSABLES</t>
        </r>
      </text>
    </comment>
    <comment ref="AK112" authorId="0" shapeId="0" xr:uid="{00000000-0006-0000-0000-00002C020000}">
      <text>
        <r>
          <rPr>
            <sz val="11"/>
            <color theme="1"/>
            <rFont val="Calibri"/>
            <scheme val="minor"/>
          </rPr>
          <t>======
ID#AAABcBYWVN4
tc={F7344DD5-2B91-4940-A052-14444DDF6800}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indico el Costo del Expediente Tecnico</t>
        </r>
      </text>
    </comment>
    <comment ref="AC114" authorId="0" shapeId="0" xr:uid="{00000000-0006-0000-0000-00006B020000}">
      <text>
        <r>
          <rPr>
            <sz val="11"/>
            <color theme="1"/>
            <rFont val="Calibri"/>
            <scheme val="minor"/>
          </rPr>
          <t>======
ID#AAABcBYWVJ8
tc={A50250A3-8EE6-413E-B9EC-2105863A5A81}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Eliminación de tercera condición de la cláusula cuarta.</t>
        </r>
      </text>
    </comment>
    <comment ref="AE118" authorId="0" shapeId="0" xr:uid="{00000000-0006-0000-0000-0000D1000000}">
      <text>
        <r>
          <rPr>
            <sz val="11"/>
            <color theme="1"/>
            <rFont val="Calibri"/>
            <scheme val="minor"/>
          </rPr>
          <t>======
ID#AAABcBYWVjk
tc={6F7D92CA-6052-4D19-AC93-308652A03E49}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incluye el componente de supervisión</t>
        </r>
      </text>
    </comment>
    <comment ref="AG118" authorId="0" shapeId="0" xr:uid="{00000000-0006-0000-0000-0000D8020000}">
      <text>
        <r>
          <rPr>
            <sz val="11"/>
            <color theme="1"/>
            <rFont val="Calibri"/>
            <scheme val="minor"/>
          </rPr>
          <t>======
ID#AAABbvwT20Y
tc={A7AE0719-0185-46B2-B4CD-F7598B71C029}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20.07.2018</t>
        </r>
      </text>
    </comment>
    <comment ref="AI118" authorId="0" shapeId="0" xr:uid="{00000000-0006-0000-0000-000082000000}">
      <text>
        <r>
          <rPr>
            <sz val="11"/>
            <color theme="1"/>
            <rFont val="Calibri"/>
            <scheme val="minor"/>
          </rPr>
          <t>======
ID#AAABcBYWVog
tc={E20D99C4-0E3F-4324-8841-64B8BB8794D6}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Exceso de Límite de emisión CIPRL</t>
        </r>
      </text>
    </comment>
    <comment ref="AK118" authorId="0" shapeId="0" xr:uid="{00000000-0006-0000-0000-000014020000}">
      <text>
        <r>
          <rPr>
            <sz val="11"/>
            <color theme="1"/>
            <rFont val="Calibri"/>
            <scheme val="minor"/>
          </rPr>
          <t>======
ID#AAABcBYWVPY
tc={26438111-3C55-4EC4-8517-EBB67FB23775}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exceso de límite de emisión de CIPRL, señala el cronograma de pago y la fuente de financiamiento</t>
        </r>
      </text>
    </comment>
    <comment ref="AE121" authorId="0" shapeId="0" xr:uid="{00000000-0006-0000-0000-00008D020000}">
      <text>
        <r>
          <rPr>
            <sz val="11"/>
            <color theme="1"/>
            <rFont val="Calibri"/>
            <scheme val="minor"/>
          </rPr>
          <t>======
ID#AAABcBYWVH0
tc={BC945B52-8AD2-48CD-BA20-56FCDFB84408}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t>
        </r>
      </text>
    </comment>
    <comment ref="AG121" authorId="0" shapeId="0" xr:uid="{00000000-0006-0000-0000-00004C000000}">
      <text>
        <r>
          <rPr>
            <sz val="11"/>
            <color theme="1"/>
            <rFont val="Calibri"/>
            <scheme val="minor"/>
          </rPr>
          <t>======
ID#AAABcBYWVr4
tc={141C2EA3-CC20-4673-B294-497EA6852166}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Aprueban  modificaciones no sustanciales</t>
        </r>
      </text>
    </comment>
    <comment ref="AI121" authorId="0" shapeId="0" xr:uid="{00000000-0006-0000-0000-000024020000}">
      <text>
        <r>
          <rPr>
            <sz val="11"/>
            <color theme="1"/>
            <rFont val="Calibri"/>
            <scheme val="minor"/>
          </rPr>
          <t>======
ID#AAABcBYWVOY
tc={EC6C6960-4737-4375-A71F-31811332D357}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establece el cronograma de pago para el exceso de límite de emisión de CIPRL</t>
        </r>
      </text>
    </comment>
    <comment ref="AK121" authorId="0" shapeId="0" xr:uid="{00000000-0006-0000-0000-000042000000}">
      <text>
        <r>
          <rPr>
            <sz val="11"/>
            <color theme="1"/>
            <rFont val="Calibri"/>
            <scheme val="minor"/>
          </rPr>
          <t>======
ID#AAABcBYWVsg
tc={296AE27C-654C-4FE6-91E2-5D96806346B0}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MELISSA:
Se acuerda emitir el último CIPRL a más tardar 30/11/20, con cargo al tope máximo de capacidad anual asignado a la entidad</t>
        </r>
      </text>
    </comment>
    <comment ref="AC125" authorId="0" shapeId="0" xr:uid="{00000000-0006-0000-0000-00008F020000}">
      <text>
        <r>
          <rPr>
            <sz val="11"/>
            <color theme="1"/>
            <rFont val="Calibri"/>
            <scheme val="minor"/>
          </rPr>
          <t>======
ID#AAABcBYWVHs
tc={A97D9C90-887C-4001-B189-F8EEE318799F}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PLAZO</t>
        </r>
      </text>
    </comment>
    <comment ref="AG125" authorId="0" shapeId="0" xr:uid="{00000000-0006-0000-0000-00000F000000}">
      <text>
        <r>
          <rPr>
            <sz val="11"/>
            <color theme="1"/>
            <rFont val="Calibri"/>
            <scheme val="minor"/>
          </rPr>
          <t>======
ID#AAABcBYWVvs
tc={A48EE5E1-C1A7-400C-A707-7F06D364350A}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 CLAUSULA SUPERV.</t>
        </r>
      </text>
    </comment>
    <comment ref="AE126" authorId="0" shapeId="0" xr:uid="{00000000-0006-0000-0000-000037020000}">
      <text>
        <r>
          <rPr>
            <sz val="11"/>
            <color theme="1"/>
            <rFont val="Calibri"/>
            <scheme val="minor"/>
          </rPr>
          <t>======
ID#AAABcBYWVNM
tc={9F1C3992-BA5B-4A59-AF88-ED072ADB2AA3}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el costo del componente de mantenimiento, remitido a MEF 03/08/2018</t>
        </r>
      </text>
    </comment>
    <comment ref="AG126" authorId="0" shapeId="0" xr:uid="{00000000-0006-0000-0000-000005010000}">
      <text>
        <r>
          <rPr>
            <sz val="11"/>
            <color theme="1"/>
            <rFont val="Calibri"/>
            <scheme val="minor"/>
          </rPr>
          <t>======
ID#AAABcBYWVgU
tc={4D8C8389-CDF7-4E81-B51F-9F47E1D32D09}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INDICA DONACIÓN DE 0.02 CÉNTIMOS.</t>
        </r>
      </text>
    </comment>
    <comment ref="AI126" authorId="0" shapeId="0" xr:uid="{00000000-0006-0000-0000-000078010000}">
      <text>
        <r>
          <rPr>
            <sz val="11"/>
            <color theme="1"/>
            <rFont val="Calibri"/>
            <scheme val="minor"/>
          </rPr>
          <t>======
ID#AAABcBYWVZI
tc={70920673-95E6-41A1-94AB-6D6ECBCEB85F}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razón social de la empresa privada de Unión Andina de Cementos S.A.A. a UNACEM Perú S.A.</t>
        </r>
      </text>
    </comment>
    <comment ref="AK126" authorId="0" shapeId="0" xr:uid="{00000000-0006-0000-0000-000022000000}">
      <text>
        <r>
          <rPr>
            <sz val="11"/>
            <color theme="1"/>
            <rFont val="Calibri"/>
            <scheme val="minor"/>
          </rPr>
          <t>======
ID#AAABcBYWVug
tc={519387E4-5C36-48EB-A5EF-44A5D9E478B5}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mantenimiento, funcionarios responsables y avances.</t>
        </r>
      </text>
    </comment>
    <comment ref="AC127" authorId="0" shapeId="0" xr:uid="{00000000-0006-0000-0000-00006E010000}">
      <text>
        <r>
          <rPr>
            <sz val="11"/>
            <color theme="1"/>
            <rFont val="Calibri"/>
            <scheme val="minor"/>
          </rPr>
          <t>======
ID#AAABcBYWVZw
tc={4495F169-47ED-4ED8-8B17-6B56A9FD8BA5}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del proyecto</t>
        </r>
      </text>
    </comment>
    <comment ref="AE127" authorId="0" shapeId="0" xr:uid="{00000000-0006-0000-0000-00005F020000}">
      <text>
        <r>
          <rPr>
            <sz val="11"/>
            <color theme="1"/>
            <rFont val="Calibri"/>
            <scheme val="minor"/>
          </rPr>
          <t>======
ID#AAABcBYWVKs
tc={196BE7CA-E28D-429F-A3D6-D8FDD10095D3}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del proyecto</t>
        </r>
      </text>
    </comment>
    <comment ref="AG127" authorId="0" shapeId="0" xr:uid="{00000000-0006-0000-0000-000050000000}">
      <text>
        <r>
          <rPr>
            <sz val="11"/>
            <color theme="1"/>
            <rFont val="Calibri"/>
            <scheme val="minor"/>
          </rPr>
          <t>======
ID#AAABcBYWVro
tc={8A1D0696-7100-4EFA-BB8F-D76498445C72}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razón social de la empresa privada</t>
        </r>
      </text>
    </comment>
    <comment ref="AI127" authorId="0" shapeId="0" xr:uid="{00000000-0006-0000-0000-000013020000}">
      <text>
        <r>
          <rPr>
            <sz val="11"/>
            <color theme="1"/>
            <rFont val="Calibri"/>
            <scheme val="minor"/>
          </rPr>
          <t>======
ID#AAABcBYWVPc
tc={F1BE2A6E-2038-4BAC-88C2-1BD515073642}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Ampliación de plazo por 45 días calendarios</t>
        </r>
      </text>
    </comment>
    <comment ref="AK127" authorId="0" shapeId="0" xr:uid="{00000000-0006-0000-0000-0000E0000000}">
      <text>
        <r>
          <rPr>
            <sz val="11"/>
            <color theme="1"/>
            <rFont val="Calibri"/>
            <scheme val="minor"/>
          </rPr>
          <t>======
ID#AAABcBYWVio
tc={7AE21107-31C9-401E-BCA5-0168F12040E4}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funcionarios responsables y del porcentaje del consorcio</t>
        </r>
      </text>
    </comment>
    <comment ref="AE128" authorId="0" shapeId="0" xr:uid="{00000000-0006-0000-0000-000050020000}">
      <text>
        <r>
          <rPr>
            <sz val="11"/>
            <color theme="1"/>
            <rFont val="Calibri"/>
            <scheme val="minor"/>
          </rPr>
          <t>======
ID#AAABcBYWVLo
tc={EFECEC14-75BB-4D9F-A174-D3FC2E4AE7C9}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Lo remitio BCP 17.07.2018</t>
        </r>
      </text>
    </comment>
    <comment ref="AG128" authorId="0" shapeId="0" xr:uid="{00000000-0006-0000-0000-000031000000}">
      <text>
        <r>
          <rPr>
            <sz val="11"/>
            <color theme="1"/>
            <rFont val="Calibri"/>
            <scheme val="minor"/>
          </rPr>
          <t>======
ID#AAABcBYWVtk
tc={BB7B937A-5042-491C-8087-CE5FE2F9CD4B}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Lo remitió bcp 17.07.2018</t>
        </r>
      </text>
    </comment>
    <comment ref="AI128" authorId="0" shapeId="0" xr:uid="{00000000-0006-0000-0000-00001C010000}">
      <text>
        <r>
          <rPr>
            <sz val="11"/>
            <color theme="1"/>
            <rFont val="Calibri"/>
            <scheme val="minor"/>
          </rPr>
          <t>======
ID#AAABcBYWVe4
tc={DFE4FEC4-5CB9-426D-9F27-B261C497A2CA}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K128" authorId="0" shapeId="0" xr:uid="{00000000-0006-0000-0000-000054000000}">
      <text>
        <r>
          <rPr>
            <sz val="11"/>
            <color theme="1"/>
            <rFont val="Calibri"/>
            <scheme val="minor"/>
          </rPr>
          <t>======
ID#AAABcBYWVrY
tc={DED450DA-5944-4A02-973F-EF494EC57978}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CORRECIÓN DE MONTO DE INVERSIÓN</t>
        </r>
      </text>
    </comment>
    <comment ref="AO128" authorId="0" shapeId="0" xr:uid="{00000000-0006-0000-0000-0000D7010000}">
      <text>
        <r>
          <rPr>
            <sz val="11"/>
            <color theme="1"/>
            <rFont val="Calibri"/>
            <scheme val="minor"/>
          </rPr>
          <t>======
ID#AAABcBYWVTM
tc={364388F8-0CEC-4E05-87D4-74E0692F1AB0}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y incorporación de recepción parcial</t>
        </r>
      </text>
    </comment>
    <comment ref="AQ128" authorId="0" shapeId="0" xr:uid="{00000000-0006-0000-0000-0000E8000000}">
      <text>
        <r>
          <rPr>
            <sz val="11"/>
            <color theme="1"/>
            <rFont val="Calibri"/>
            <scheme val="minor"/>
          </rPr>
          <t>======
ID#AAABcBYWViI
tc={1251DEA4-4139-414E-89F8-E92AC31D9D40}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denominación social de los miembros del consorcio</t>
        </r>
      </text>
    </comment>
    <comment ref="AE131" authorId="0" shapeId="0" xr:uid="{00000000-0006-0000-0000-000004010000}">
      <text>
        <r>
          <rPr>
            <sz val="11"/>
            <color theme="1"/>
            <rFont val="Calibri"/>
            <scheme val="minor"/>
          </rPr>
          <t>======
ID#AAABcBYWVgY
tc={8C504760-ACC2-485D-9529-D4A989BC8BB6}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a los funcionarios responsables</t>
        </r>
      </text>
    </comment>
    <comment ref="AG131" authorId="0" shapeId="0" xr:uid="{00000000-0006-0000-0000-0000F9020000}">
      <text>
        <r>
          <rPr>
            <sz val="11"/>
            <color theme="1"/>
            <rFont val="Calibri"/>
            <scheme val="minor"/>
          </rPr>
          <t>======
ID#AAABbvwT2yU
tc={E4F85D6D-367F-4A1E-8E75-007276EA3CD8}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establece la participación del consorcio</t>
        </r>
      </text>
    </comment>
    <comment ref="AI131" authorId="0" shapeId="0" xr:uid="{00000000-0006-0000-0000-0000FE000000}">
      <text>
        <r>
          <rPr>
            <sz val="11"/>
            <color theme="1"/>
            <rFont val="Calibri"/>
            <scheme val="minor"/>
          </rPr>
          <t>======
ID#AAABcBYWVgw
tc={A3839531-756D-4075-9795-47564AED911F}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actualiza el marco y base  legal del convenio</t>
        </r>
      </text>
    </comment>
    <comment ref="AK131" authorId="0" shapeId="0" xr:uid="{00000000-0006-0000-0000-00005A010000}">
      <text>
        <r>
          <rPr>
            <sz val="11"/>
            <color theme="1"/>
            <rFont val="Calibri"/>
            <scheme val="minor"/>
          </rPr>
          <t>======
ID#AAABcBYWVbA
tc={FC19C775-1AA1-470C-92D5-58E193764EBF}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las etapas de los avances del proyecto</t>
        </r>
      </text>
    </comment>
    <comment ref="AO131" authorId="0" shapeId="0" xr:uid="{00000000-0006-0000-0000-00009E020000}">
      <text>
        <r>
          <rPr>
            <sz val="11"/>
            <color theme="1"/>
            <rFont val="Calibri"/>
            <scheme val="minor"/>
          </rPr>
          <t>======
ID#AAABcBYWVGw
tc={5CA505A5-881D-48DB-84A0-5CC1FFC9BDB6}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plazo de ejecución del proyecto</t>
        </r>
      </text>
    </comment>
    <comment ref="AQ131" authorId="0" shapeId="0" xr:uid="{00000000-0006-0000-0000-0000D8010000}">
      <text>
        <r>
          <rPr>
            <sz val="11"/>
            <color theme="1"/>
            <rFont val="Calibri"/>
            <scheme val="minor"/>
          </rPr>
          <t>======
ID#AAABcBYWVTI
tc={46A7985D-3A52-4324-8034-8C7FF24A400B}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las etapas de los avances del proyecto</t>
        </r>
      </text>
    </comment>
    <comment ref="AU131" authorId="0" shapeId="0" xr:uid="{00000000-0006-0000-0000-000047010000}">
      <text>
        <r>
          <rPr>
            <sz val="11"/>
            <color theme="1"/>
            <rFont val="Calibri"/>
            <scheme val="minor"/>
          </rPr>
          <t>======
ID#AAABcBYWVcM
tc={F80B83D4-91FE-4F89-BC13-C0A22376B4AD}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avances de proyecto y exceso de límite de emisión de CIPRL</t>
        </r>
      </text>
    </comment>
    <comment ref="AC132" authorId="0" shapeId="0" xr:uid="{00000000-0006-0000-0000-0000C9000000}">
      <text>
        <r>
          <rPr>
            <sz val="11"/>
            <color theme="1"/>
            <rFont val="Calibri"/>
            <scheme val="minor"/>
          </rPr>
          <t>======
ID#AAABcBYWVkE
tc={DFA60745-5466-44F5-94FF-59D36FD84445}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17.07.2018 por BCP</t>
        </r>
      </text>
    </comment>
    <comment ref="AE132" authorId="0" shapeId="0" xr:uid="{00000000-0006-0000-0000-000028020000}">
      <text>
        <r>
          <rPr>
            <sz val="11"/>
            <color theme="1"/>
            <rFont val="Calibri"/>
            <scheme val="minor"/>
          </rPr>
          <t>======
ID#AAABcBYWVOI
tc={5559AEC5-7377-45F7-BD09-1F098D1CF887}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Cláusula Vigésimo de recepciones parciales</t>
        </r>
      </text>
    </comment>
    <comment ref="AC133" authorId="0" shapeId="0" xr:uid="{00000000-0006-0000-0000-000086000000}">
      <text>
        <r>
          <rPr>
            <sz val="11"/>
            <color theme="1"/>
            <rFont val="Calibri"/>
            <scheme val="minor"/>
          </rPr>
          <t>======
ID#AAABcBYWVoQ
tc={7833688C-1F80-4017-802C-A13099140B23}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17.07.2018 por bcp</t>
        </r>
      </text>
    </comment>
    <comment ref="AE134" authorId="0" shapeId="0" xr:uid="{00000000-0006-0000-0000-000071000000}">
      <text>
        <r>
          <rPr>
            <sz val="11"/>
            <color theme="1"/>
            <rFont val="Calibri"/>
            <scheme val="minor"/>
          </rPr>
          <t>======
ID#AAABcBYWVpk
tc={F5E2AAD5-30C5-4361-8150-A72E84CCD882}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reducción del monto de inversión</t>
        </r>
      </text>
    </comment>
    <comment ref="AG134" authorId="0" shapeId="0" xr:uid="{00000000-0006-0000-0000-0000BC010000}">
      <text>
        <r>
          <rPr>
            <sz val="11"/>
            <color theme="1"/>
            <rFont val="Calibri"/>
            <scheme val="minor"/>
          </rPr>
          <t>======
ID#AAABcBYWVU4
tc={D5D72AD8-1835-45C5-B9A3-98D63C15064B}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Deducción del monto de inversión</t>
        </r>
      </text>
    </comment>
    <comment ref="AA135" authorId="0" shapeId="0" xr:uid="{00000000-0006-0000-0000-000061000000}">
      <text>
        <r>
          <rPr>
            <sz val="11"/>
            <color theme="1"/>
            <rFont val="Calibri"/>
            <scheme val="minor"/>
          </rPr>
          <t>======
ID#AAABcBYWVqk
tc={7FEE523E-4AD7-4BE9-BF3C-450CAE807F9C}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obra + mantenimiento</t>
        </r>
      </text>
    </comment>
    <comment ref="AC135" authorId="0" shapeId="0" xr:uid="{00000000-0006-0000-0000-000049020000}">
      <text>
        <r>
          <rPr>
            <sz val="11"/>
            <color theme="1"/>
            <rFont val="Calibri"/>
            <scheme val="minor"/>
          </rPr>
          <t>======
ID#AAABcBYWVME
tc={3AF6DB19-6E9D-4D1E-B63B-0CBF40950D2F}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retira el componente de supervisión</t>
        </r>
      </text>
    </comment>
    <comment ref="AE135" authorId="0" shapeId="0" xr:uid="{00000000-0006-0000-0000-0000A9020000}">
      <text>
        <r>
          <rPr>
            <sz val="11"/>
            <color theme="1"/>
            <rFont val="Calibri"/>
            <scheme val="minor"/>
          </rPr>
          <t>======
ID#AAABcBYWVGE
tc={9F18BED7-ACF6-4242-BFC5-B295F9A3544E}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en el E.T.
Se modifico Avances , funcionarios responsables y participacion del consorcio.</t>
        </r>
      </text>
    </comment>
    <comment ref="AG135" authorId="0" shapeId="0" xr:uid="{00000000-0006-0000-0000-00001A010000}">
      <text>
        <r>
          <rPr>
            <sz val="11"/>
            <color theme="1"/>
            <rFont val="Calibri"/>
            <scheme val="minor"/>
          </rPr>
          <t>======
ID#AAABcBYWVfA
tc={15E98E3B-412B-427D-8174-8EF500B7A77D}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Exceso de Límite de Emisión de CIPRL</t>
        </r>
      </text>
    </comment>
    <comment ref="P136" authorId="0" shapeId="0" xr:uid="{00000000-0006-0000-0000-0000DC000000}">
      <text>
        <r>
          <rPr>
            <sz val="11"/>
            <color theme="1"/>
            <rFont val="Calibri"/>
            <scheme val="minor"/>
          </rPr>
          <t>======
ID#AAABcBYWVi4
tc={A484BA96-A696-442B-A6AF-746A3CB93528}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Convenio resuelto mediante Carta Notarial del GR Ica, de fecha 16.08.19</t>
        </r>
      </text>
    </comment>
    <comment ref="AE136" authorId="0" shapeId="0" xr:uid="{00000000-0006-0000-0000-000077000000}">
      <text>
        <r>
          <rPr>
            <sz val="11"/>
            <color theme="1"/>
            <rFont val="Calibri"/>
            <scheme val="minor"/>
          </rPr>
          <t>======
ID#AAABcBYWVpM
tc={6FBB8DCA-233C-4D21-ADF8-853B9B8BB90C}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Mantenimiento asciende a S/261,110.</t>
        </r>
      </text>
    </comment>
    <comment ref="AG136" authorId="0" shapeId="0" xr:uid="{00000000-0006-0000-0000-000043020000}">
      <text>
        <r>
          <rPr>
            <sz val="11"/>
            <color theme="1"/>
            <rFont val="Calibri"/>
            <scheme val="minor"/>
          </rPr>
          <t>======
ID#AAABcBYWVMc
tc={E8CF772C-4C99-4C58-B417-130288DBFD17}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Las partes resolvieron la obligación de mantenimiento del Convenio.</t>
        </r>
      </text>
    </comment>
    <comment ref="P137" authorId="0" shapeId="0" xr:uid="{00000000-0006-0000-0000-0000FE020000}">
      <text>
        <r>
          <rPr>
            <sz val="11"/>
            <color theme="1"/>
            <rFont val="Calibri"/>
            <scheme val="minor"/>
          </rPr>
          <t>======
ID#AAABbvwT2yA
tc={1F7E9234-8F92-4B5A-B141-F4D249573751}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Convenio resuelto mediante Carta Notarial del GR Ica, de fecha 16.08.19</t>
        </r>
      </text>
    </comment>
    <comment ref="AC137" authorId="0" shapeId="0" xr:uid="{00000000-0006-0000-0000-000051000000}">
      <text>
        <r>
          <rPr>
            <sz val="11"/>
            <color theme="1"/>
            <rFont val="Calibri"/>
            <scheme val="minor"/>
          </rPr>
          <t>======
ID#AAABcBYWVrk
tc={002209F0-0134-4000-BC1C-4E8B07F63CC7}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Mantenimiento asciende a 217,500.00</t>
        </r>
      </text>
    </comment>
    <comment ref="AG137" authorId="0" shapeId="0" xr:uid="{00000000-0006-0000-0000-0000B7010000}">
      <text>
        <r>
          <rPr>
            <sz val="11"/>
            <color theme="1"/>
            <rFont val="Calibri"/>
            <scheme val="minor"/>
          </rPr>
          <t>======
ID#AAABcBYWVVM
tc={9FA71B56-73E2-49BB-9D92-10B3B09C5C43}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Las partes resolvieron la obligación de mantenimiento del Convenio.</t>
        </r>
      </text>
    </comment>
    <comment ref="AC138" authorId="0" shapeId="0" xr:uid="{00000000-0006-0000-0000-0000BB020000}">
      <text>
        <r>
          <rPr>
            <sz val="11"/>
            <color theme="1"/>
            <rFont val="Calibri"/>
            <scheme val="minor"/>
          </rPr>
          <t>======
ID#AAABcBYWVE8
tc={92874E2F-A878-4BE9-B8B0-18C3489AF791}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Retiran componente de mantenimiento.</t>
        </r>
      </text>
    </comment>
    <comment ref="AG138" authorId="0" shapeId="0" xr:uid="{00000000-0006-0000-0000-00006E000000}">
      <text>
        <r>
          <rPr>
            <sz val="11"/>
            <color theme="1"/>
            <rFont val="Calibri"/>
            <scheme val="minor"/>
          </rPr>
          <t>======
ID#AAABcBYWVpw
tc={AAABF5FA-CA39-4C4A-9B71-451D1A0FB63A}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Definir emisión de CIPRL por avances del proyecto</t>
        </r>
      </text>
    </comment>
    <comment ref="AK138" authorId="0" shapeId="0" xr:uid="{00000000-0006-0000-0000-000075000000}">
      <text>
        <r>
          <rPr>
            <sz val="11"/>
            <color theme="1"/>
            <rFont val="Calibri"/>
            <scheme val="minor"/>
          </rPr>
          <t>======
ID#AAABcBYWVpU
tc={681CC10F-4272-47EF-979F-6BC8D7D412B3}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Exceso de Límite de Emisión de CIPRL</t>
        </r>
      </text>
    </comment>
    <comment ref="AC139" authorId="0" shapeId="0" xr:uid="{00000000-0006-0000-0000-000046020000}">
      <text>
        <r>
          <rPr>
            <sz val="11"/>
            <color theme="1"/>
            <rFont val="Calibri"/>
            <scheme val="minor"/>
          </rPr>
          <t>======
ID#AAABcBYWVMQ
tc={00A585BF-3EBB-48EC-A61B-9DB9F2C29CC3}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retira el componente de mantenimiento</t>
        </r>
      </text>
    </comment>
    <comment ref="AE139" authorId="0" shapeId="0" xr:uid="{00000000-0006-0000-0000-000046000000}">
      <text>
        <r>
          <rPr>
            <sz val="11"/>
            <color theme="1"/>
            <rFont val="Calibri"/>
            <scheme val="minor"/>
          </rPr>
          <t>======
ID#AAABcBYWVsQ
tc={3A0ADA16-A47E-42A2-BDEF-3D46F0E969F1}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Falta remitir la adenda</t>
        </r>
      </text>
    </comment>
    <comment ref="AI139" authorId="0" shapeId="0" xr:uid="{00000000-0006-0000-0000-0000A2020000}">
      <text>
        <r>
          <rPr>
            <sz val="11"/>
            <color theme="1"/>
            <rFont val="Calibri"/>
            <scheme val="minor"/>
          </rPr>
          <t>======
ID#AAABcBYWVGg
tc={42BBF459-736D-43FF-92AE-FFB58F5497E4}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exceso de límite de emisión de CIPRL</t>
        </r>
      </text>
    </comment>
    <comment ref="AC140" authorId="0" shapeId="0" xr:uid="{00000000-0006-0000-0000-00004B010000}">
      <text>
        <r>
          <rPr>
            <sz val="11"/>
            <color theme="1"/>
            <rFont val="Calibri"/>
            <scheme val="minor"/>
          </rPr>
          <t>======
ID#AAABcBYWVb8
tc={F54A08F3-054C-49DA-836E-95DB68C958C9}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funcionarios responsables</t>
        </r>
      </text>
    </comment>
    <comment ref="AE140" authorId="0" shapeId="0" xr:uid="{00000000-0006-0000-0000-0000EF000000}">
      <text>
        <r>
          <rPr>
            <sz val="11"/>
            <color theme="1"/>
            <rFont val="Calibri"/>
            <scheme val="minor"/>
          </rPr>
          <t>======
ID#AAABcBYWVhs
tc={BEADD7E8-8F60-4867-82CC-801517994A73}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t>
        </r>
      </text>
    </comment>
    <comment ref="AG140" authorId="0" shapeId="0" xr:uid="{00000000-0006-0000-0000-00001F000000}">
      <text>
        <r>
          <rPr>
            <sz val="11"/>
            <color theme="1"/>
            <rFont val="Calibri"/>
            <scheme val="minor"/>
          </rPr>
          <t>======
ID#AAABcBYWVus
tc={15B2F0A7-B7CB-47B5-9B08-B05077626B96}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de Inversión, plazos de ejecución y funcionarios responsables</t>
        </r>
      </text>
    </comment>
    <comment ref="AI140" authorId="0" shapeId="0" xr:uid="{00000000-0006-0000-0000-000065010000}">
      <text>
        <r>
          <rPr>
            <sz val="11"/>
            <color theme="1"/>
            <rFont val="Calibri"/>
            <scheme val="minor"/>
          </rPr>
          <t>======
ID#AAABcBYWVaU
tc={8658EFFF-15A0-48A9-92A8-A0917B59EBA9}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suspensión de plazo por 143 días calendarios.</t>
        </r>
      </text>
    </comment>
    <comment ref="AM140" authorId="0" shapeId="0" xr:uid="{00000000-0006-0000-0000-0000F7010000}">
      <text>
        <r>
          <rPr>
            <sz val="11"/>
            <color theme="1"/>
            <rFont val="Calibri"/>
            <scheme val="minor"/>
          </rPr>
          <t>======
ID#AAABcBYWVRM
tc={FBDCADE3-D663-41E6-8995-2ED0FDD272C1}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garantias, obligaciones de la empresa privada y monto de inversión</t>
        </r>
      </text>
    </comment>
    <comment ref="P141" authorId="0" shapeId="0" xr:uid="{00000000-0006-0000-0000-0000A9010000}">
      <text>
        <r>
          <rPr>
            <sz val="11"/>
            <color theme="1"/>
            <rFont val="Calibri"/>
            <scheme val="minor"/>
          </rPr>
          <t>======
ID#AAABcBYWVWE
tc={D550E95C-7A78-407C-9D1D-30591BECD643}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Convenio resuelto mediante Carta Notarial del GR Ica, de fecha 16.08.19</t>
        </r>
      </text>
    </comment>
    <comment ref="AG141" authorId="0" shapeId="0" xr:uid="{00000000-0006-0000-0000-000041010000}">
      <text>
        <r>
          <rPr>
            <sz val="11"/>
            <color theme="1"/>
            <rFont val="Calibri"/>
            <scheme val="minor"/>
          </rPr>
          <t>======
ID#AAABcBYWVck
tc={489E1A54-39B0-4418-84A3-F8620D31DBA0}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Las partes resolvieron la obligación de mantenimiento del Convenio.</t>
        </r>
      </text>
    </comment>
    <comment ref="AC142" authorId="0" shapeId="0" xr:uid="{00000000-0006-0000-0000-00009C010000}">
      <text>
        <r>
          <rPr>
            <sz val="11"/>
            <color theme="1"/>
            <rFont val="Calibri"/>
            <scheme val="minor"/>
          </rPr>
          <t>======
ID#AAABcBYWVW4
tc={4334ED82-2230-43DC-8191-635D5F275EAB}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el 17.07.2018 por BCP</t>
        </r>
      </text>
    </comment>
    <comment ref="AC143" authorId="0" shapeId="0" xr:uid="{00000000-0006-0000-0000-00005B000000}">
      <text>
        <r>
          <rPr>
            <sz val="11"/>
            <color theme="1"/>
            <rFont val="Calibri"/>
            <scheme val="minor"/>
          </rPr>
          <t>======
ID#AAABcBYWVq8
tc={5758BB31-A4C8-4F50-961F-73521DDBB876}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el 17.07.2018 por BCP</t>
        </r>
      </text>
    </comment>
    <comment ref="AC144" authorId="0" shapeId="0" xr:uid="{00000000-0006-0000-0000-000044010000}">
      <text>
        <r>
          <rPr>
            <sz val="11"/>
            <color theme="1"/>
            <rFont val="Calibri"/>
            <scheme val="minor"/>
          </rPr>
          <t>======
ID#AAABcBYWVcY
tc={C60FD0B4-0601-4711-8832-B6D2F24F712B}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el 17.07.2018 por BCP</t>
        </r>
      </text>
    </comment>
    <comment ref="AC145" authorId="0" shapeId="0" xr:uid="{00000000-0006-0000-0000-000063000000}">
      <text>
        <r>
          <rPr>
            <sz val="11"/>
            <color theme="1"/>
            <rFont val="Calibri"/>
            <scheme val="minor"/>
          </rPr>
          <t>======
ID#AAABcBYWVqc
tc={1EF39EA7-29DA-4E6C-9F6C-850F731EFA70}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t>
        </r>
      </text>
    </comment>
    <comment ref="AE145" authorId="0" shapeId="0" xr:uid="{00000000-0006-0000-0000-0000B4000000}">
      <text>
        <r>
          <rPr>
            <sz val="11"/>
            <color theme="1"/>
            <rFont val="Calibri"/>
            <scheme val="minor"/>
          </rPr>
          <t>======
ID#AAABcBYWVlY
tc={BF64E499-2ED7-4B2B-A2C6-1495ABB08DEC}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retira el componente de supervisión, lo financiara la Entidad Pública.</t>
        </r>
      </text>
    </comment>
    <comment ref="AI145" authorId="0" shapeId="0" xr:uid="{00000000-0006-0000-0000-00009A000000}">
      <text>
        <r>
          <rPr>
            <sz val="11"/>
            <color theme="1"/>
            <rFont val="Calibri"/>
            <scheme val="minor"/>
          </rPr>
          <t>======
ID#AAABcBYWVnA
tc={3C7D22E1-B73B-4C69-86CA-82C53A44FAE9}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 mayores trabajos de oba será asumido por la empresa privada.</t>
        </r>
      </text>
    </comment>
    <comment ref="AK145" authorId="0" shapeId="0" xr:uid="{00000000-0006-0000-0000-000059010000}">
      <text>
        <r>
          <rPr>
            <sz val="11"/>
            <color theme="1"/>
            <rFont val="Calibri"/>
            <scheme val="minor"/>
          </rPr>
          <t>======
ID#AAABcBYWVbE
tc={54F93DC0-C361-4FED-B808-7895794A02E2}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12.03.19 al 28.04.2019</t>
        </r>
      </text>
    </comment>
    <comment ref="AM145" authorId="0" shapeId="0" xr:uid="{00000000-0006-0000-0000-000064010000}">
      <text>
        <r>
          <rPr>
            <sz val="11"/>
            <color theme="1"/>
            <rFont val="Calibri"/>
            <scheme val="minor"/>
          </rPr>
          <t>======
ID#AAABcBYWVaY
tc={A4072BEC-2E34-4C31-8E57-65FA6570E1B6}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levantamiento de observaciones desde el 03.08.2020 al 10.01.2021</t>
        </r>
      </text>
    </comment>
    <comment ref="AC146" authorId="0" shapeId="0" xr:uid="{00000000-0006-0000-0000-000099000000}">
      <text>
        <r>
          <rPr>
            <sz val="11"/>
            <color theme="1"/>
            <rFont val="Calibri"/>
            <scheme val="minor"/>
          </rPr>
          <t>======
ID#AAABcBYWVnE
tc={B797A276-AAFC-4D85-8FF5-5F0DF2163DD8}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180 días calendarios a partir del 23 de junio de 2020</t>
        </r>
      </text>
    </comment>
    <comment ref="AE146" authorId="0" shapeId="0" xr:uid="{00000000-0006-0000-0000-000038000000}">
      <text>
        <r>
          <rPr>
            <sz val="11"/>
            <color theme="1"/>
            <rFont val="Calibri"/>
            <scheme val="minor"/>
          </rPr>
          <t>======
ID#AAABcBYWVtI
tc={6304B3EE-7AAC-488A-AA96-98EF9D0C1844}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acuerda:
1. Prorrogar la suspensión del plazo de ejecución por 242 días calendarios desde 21.12.2020 al 19.08.2021.
2. Reiniciar la vigencia del 20.08.2021.</t>
        </r>
      </text>
    </comment>
    <comment ref="AI146" authorId="0" shapeId="0" xr:uid="{00000000-0006-0000-0000-0000F5010000}">
      <text>
        <r>
          <rPr>
            <sz val="11"/>
            <color theme="1"/>
            <rFont val="Calibri"/>
            <scheme val="minor"/>
          </rPr>
          <t>======
ID#AAABcBYWVRU
tc={87626178-99ED-479F-AF96-CB47920E2F4D}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retira una nota de la Cláusula Quinta del Monto Total de Inversión</t>
        </r>
      </text>
    </comment>
    <comment ref="AK151" authorId="0" shapeId="0" xr:uid="{00000000-0006-0000-0000-0000D5010000}">
      <text>
        <r>
          <rPr>
            <sz val="11"/>
            <color theme="1"/>
            <rFont val="Calibri"/>
            <scheme val="minor"/>
          </rPr>
          <t>======
ID#AAABcBYWVTU
tc={0938CC11-AADA-4AAD-A327-6EF30F9202D5}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especificación de fuente de financiamiento y para ciprlque excedio limite</t>
        </r>
      </text>
    </comment>
    <comment ref="AM151" authorId="0" shapeId="0" xr:uid="{00000000-0006-0000-0000-000066020000}">
      <text>
        <r>
          <rPr>
            <sz val="11"/>
            <color theme="1"/>
            <rFont val="Calibri"/>
            <scheme val="minor"/>
          </rPr>
          <t>======
ID#AAABcBYWVKQ
tc={A06C6280-B17D-4239-8F1F-13D46FB2AD76}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el monto de 20,979.90 será financiado con tope capacidad 2018</t>
        </r>
      </text>
    </comment>
    <comment ref="AK152" authorId="0" shapeId="0" xr:uid="{00000000-0006-0000-0000-000015020000}">
      <text>
        <r>
          <rPr>
            <sz val="11"/>
            <color theme="1"/>
            <rFont val="Calibri"/>
            <scheme val="minor"/>
          </rPr>
          <t>======
ID#AAABcBYWVPU
tc={BC0F667E-6402-40D5-8C79-C85A53A7B0BD}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especificación de fuente de financiamiento y para ciprlque excedio limite</t>
        </r>
      </text>
    </comment>
    <comment ref="AM152" authorId="0" shapeId="0" xr:uid="{00000000-0006-0000-0000-0000E0020000}">
      <text>
        <r>
          <rPr>
            <sz val="11"/>
            <color theme="1"/>
            <rFont val="Calibri"/>
            <scheme val="minor"/>
          </rPr>
          <t>======
ID#AAABbvwT2z4
tc={1672D06B-742A-46B9-812B-B8EC9251A73D}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el monto de 20,454.11 será financiado con tope capacidad 2018</t>
        </r>
      </text>
    </comment>
    <comment ref="AO152" authorId="0" shapeId="0" xr:uid="{00000000-0006-0000-0000-0000DD000000}">
      <text>
        <r>
          <rPr>
            <sz val="11"/>
            <color theme="1"/>
            <rFont val="Calibri"/>
            <scheme val="minor"/>
          </rPr>
          <t>======
ID#AAABcBYWVi0
tc={EDE7636E-A190-43A8-9E98-45A31D74F4DC}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antecedentes</t>
        </r>
      </text>
    </comment>
    <comment ref="AE153" authorId="0" shapeId="0" xr:uid="{00000000-0006-0000-0000-000002020000}">
      <text>
        <r>
          <rPr>
            <sz val="11"/>
            <color theme="1"/>
            <rFont val="Calibri"/>
            <scheme val="minor"/>
          </rPr>
          <t>======
ID#AAABcBYWVQg
tc={9E7B0BEF-3959-453E-9F5F-F6DDDA8B40A1}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Falta remitir a MEF
Modificacion de funcionarios responsables</t>
        </r>
      </text>
    </comment>
    <comment ref="AI153" authorId="0" shapeId="0" xr:uid="{00000000-0006-0000-0000-000093020000}">
      <text>
        <r>
          <rPr>
            <sz val="11"/>
            <color theme="1"/>
            <rFont val="Calibri"/>
            <scheme val="minor"/>
          </rPr>
          <t>======
ID#AAABcBYWVHc
tc={88836921-E408-4975-B71D-D7621D4DE458}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especificación de fuente de financiamiento y para ciprlque excedio limite</t>
        </r>
      </text>
    </comment>
    <comment ref="AK153" authorId="0" shapeId="0" xr:uid="{00000000-0006-0000-0000-000060010000}">
      <text>
        <r>
          <rPr>
            <sz val="11"/>
            <color theme="1"/>
            <rFont val="Calibri"/>
            <scheme val="minor"/>
          </rPr>
          <t>======
ID#AAABcBYWVao
tc={F96CD16E-4B2B-4AC4-B7B7-9819C2C6DFBC}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el monto de 14,460.19 será financiado con tope de capacidad 2018.</t>
        </r>
      </text>
    </comment>
    <comment ref="AC155" authorId="0" shapeId="0" xr:uid="{00000000-0006-0000-0000-00003F010000}">
      <text>
        <r>
          <rPr>
            <sz val="11"/>
            <color theme="1"/>
            <rFont val="Calibri"/>
            <scheme val="minor"/>
          </rPr>
          <t>======
ID#AAABcBYWVcs
tc={A06E0950-C8AC-40DF-8C83-40EDC421ADA2}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E155" authorId="0" shapeId="0" xr:uid="{00000000-0006-0000-0000-000011010000}">
      <text>
        <r>
          <rPr>
            <sz val="11"/>
            <color theme="1"/>
            <rFont val="Calibri"/>
            <scheme val="minor"/>
          </rPr>
          <t>======
ID#AAABcBYWVfk
tc={BDDF1DFA-1A5F-4CFE-9866-9706C1F835D4}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BCP el 17.07.2018</t>
        </r>
      </text>
    </comment>
    <comment ref="AF155" authorId="0" shapeId="0" xr:uid="{00000000-0006-0000-0000-0000BF000000}">
      <text>
        <r>
          <rPr>
            <sz val="11"/>
            <color theme="1"/>
            <rFont val="Calibri"/>
            <scheme val="minor"/>
          </rPr>
          <t>======
ID#AAABcBYWVks
tc={44E986FE-55EC-47E6-8BAD-BCBC3BE44DCE}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sin fecha de suscripción</t>
        </r>
      </text>
    </comment>
    <comment ref="AC156" authorId="0" shapeId="0" xr:uid="{00000000-0006-0000-0000-000086020000}">
      <text>
        <r>
          <rPr>
            <sz val="11"/>
            <color theme="1"/>
            <rFont val="Calibri"/>
            <scheme val="minor"/>
          </rPr>
          <t>======
ID#AAABcBYWVIQ
tc={FA3850E0-C80D-418C-94B0-197B4721B9DC}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especifica fecha, modifca funcionarios responsables</t>
        </r>
      </text>
    </comment>
    <comment ref="AE156" authorId="0" shapeId="0" xr:uid="{00000000-0006-0000-0000-000096010000}">
      <text>
        <r>
          <rPr>
            <sz val="11"/>
            <color theme="1"/>
            <rFont val="Calibri"/>
            <scheme val="minor"/>
          </rPr>
          <t>======
ID#AAABcBYWVXQ
tc={58BDC0D5-CC36-40CB-BC56-205FE8134536}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BCP el 17.07.2018</t>
        </r>
      </text>
    </comment>
    <comment ref="AF156" authorId="0" shapeId="0" xr:uid="{00000000-0006-0000-0000-0000BC020000}">
      <text>
        <r>
          <rPr>
            <sz val="11"/>
            <color theme="1"/>
            <rFont val="Calibri"/>
            <scheme val="minor"/>
          </rPr>
          <t>======
ID#AAABcBYWVE4
tc={D183A5B8-676E-4137-8581-0B18BF181780}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La adenda no tiene fecha de suscripción</t>
        </r>
      </text>
    </comment>
    <comment ref="AC158" authorId="0" shapeId="0" xr:uid="{00000000-0006-0000-0000-0000E1000000}">
      <text>
        <r>
          <rPr>
            <sz val="11"/>
            <color theme="1"/>
            <rFont val="Calibri"/>
            <scheme val="minor"/>
          </rPr>
          <t>======
ID#AAABcBYWVik
tc={41C336D1-FC34-4A45-8609-23056DB1F257}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incluye el componente de supervisión</t>
        </r>
      </text>
    </comment>
    <comment ref="AE158" authorId="0" shapeId="0" xr:uid="{00000000-0006-0000-0000-000006010000}">
      <text>
        <r>
          <rPr>
            <sz val="11"/>
            <color theme="1"/>
            <rFont val="Calibri"/>
            <scheme val="minor"/>
          </rPr>
          <t>======
ID#AAABcBYWVgQ
tc={3963EAB4-613B-470C-BDF8-53FE24633BEF}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
Incluye E.T. y supervisión</t>
        </r>
      </text>
    </comment>
    <comment ref="AC159" authorId="0" shapeId="0" xr:uid="{00000000-0006-0000-0000-000041000000}">
      <text>
        <r>
          <rPr>
            <sz val="11"/>
            <color theme="1"/>
            <rFont val="Calibri"/>
            <scheme val="minor"/>
          </rPr>
          <t>======
ID#AAABcBYWVsk
tc={6C0D7315-A669-4C38-8DD8-B730F2A7F24C}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adiciona el monto e supervisión</t>
        </r>
      </text>
    </comment>
    <comment ref="AC160" authorId="0" shapeId="0" xr:uid="{00000000-0006-0000-0000-000030020000}">
      <text>
        <r>
          <rPr>
            <sz val="11"/>
            <color theme="1"/>
            <rFont val="Calibri"/>
            <scheme val="minor"/>
          </rPr>
          <t>======
ID#AAABcBYWVNo
tc={84BF9210-D9B0-4D22-9087-C89447302EBF}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adiciona el monto e supervisión</t>
        </r>
      </text>
    </comment>
    <comment ref="AE160" authorId="0" shapeId="0" xr:uid="{00000000-0006-0000-0000-000094000000}">
      <text>
        <r>
          <rPr>
            <sz val="11"/>
            <color theme="1"/>
            <rFont val="Calibri"/>
            <scheme val="minor"/>
          </rPr>
          <t>======
ID#AAABcBYWVnY
tc={B9A1FA35-1305-400B-9185-1D6EAD57A7F9}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
Incluye E.T. y supervisión</t>
        </r>
      </text>
    </comment>
    <comment ref="AC161" authorId="0" shapeId="0" xr:uid="{00000000-0006-0000-0000-0000F6000000}">
      <text>
        <r>
          <rPr>
            <sz val="11"/>
            <color theme="1"/>
            <rFont val="Calibri"/>
            <scheme val="minor"/>
          </rPr>
          <t>======
ID#AAABcBYWVhQ
tc={AAB7DC92-469E-4D0D-9F5A-FF2E192E790E}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agregó la supervisión</t>
        </r>
      </text>
    </comment>
    <comment ref="AE161" authorId="0" shapeId="0" xr:uid="{00000000-0006-0000-0000-000043010000}">
      <text>
        <r>
          <rPr>
            <sz val="11"/>
            <color theme="1"/>
            <rFont val="Calibri"/>
            <scheme val="minor"/>
          </rPr>
          <t>======
ID#AAABcBYWVcc
tc={345B3ED2-D33D-41AA-A88F-BBD9A544AF26}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remitio aDGPPIP</t>
        </r>
      </text>
    </comment>
    <comment ref="AC162" authorId="0" shapeId="0" xr:uid="{00000000-0006-0000-0000-000078020000}">
      <text>
        <r>
          <rPr>
            <sz val="11"/>
            <color theme="1"/>
            <rFont val="Calibri"/>
            <scheme val="minor"/>
          </rPr>
          <t>======
ID#AAABcBYWVJI
tc={C0B02EF8-ADD8-4EFD-B169-182C7939A117}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remitio formarmente al MEF.
Excedió limite CIPRL</t>
        </r>
      </text>
    </comment>
    <comment ref="AE162" authorId="0" shapeId="0" xr:uid="{00000000-0006-0000-0000-00009D020000}">
      <text>
        <r>
          <rPr>
            <sz val="11"/>
            <color theme="1"/>
            <rFont val="Calibri"/>
            <scheme val="minor"/>
          </rPr>
          <t>======
ID#AAABcBYWVG0
tc={CCFCD5F7-AFE0-4DD8-A6C2-396483B7A2EA}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Adenda de exceso de límite CIPRL, la MP solo reconocerá el monto del Convenio Inicial</t>
        </r>
      </text>
    </comment>
    <comment ref="AC163" authorId="0" shapeId="0" xr:uid="{00000000-0006-0000-0000-0000C3020000}">
      <text>
        <r>
          <rPr>
            <sz val="11"/>
            <color theme="1"/>
            <rFont val="Calibri"/>
            <scheme val="minor"/>
          </rPr>
          <t>======
ID#AAABcBYWVEc
tc={59D345D2-3796-4225-AE96-1CB7C881A14E}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Representantes</t>
        </r>
      </text>
    </comment>
    <comment ref="AE163" authorId="0" shapeId="0" xr:uid="{00000000-0006-0000-0000-000055010000}">
      <text>
        <r>
          <rPr>
            <sz val="11"/>
            <color theme="1"/>
            <rFont val="Calibri"/>
            <scheme val="minor"/>
          </rPr>
          <t>======
ID#AAABcBYWVbU
tc={C4F8B681-FECE-485C-ABEB-410DEBF9C3C3}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nombre de la empresa Chungar</t>
        </r>
      </text>
    </comment>
    <comment ref="AG163" authorId="0" shapeId="0" xr:uid="{00000000-0006-0000-0000-00002F000000}">
      <text>
        <r>
          <rPr>
            <sz val="11"/>
            <color theme="1"/>
            <rFont val="Calibri"/>
            <scheme val="minor"/>
          </rPr>
          <t>======
ID#AAABcBYWVts
tc={1732F4D4-72C8-4B96-9FCA-51E924A3A826}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Plazos</t>
        </r>
      </text>
    </comment>
    <comment ref="AI163" authorId="0" shapeId="0" xr:uid="{00000000-0006-0000-0000-000056010000}">
      <text>
        <r>
          <rPr>
            <sz val="11"/>
            <color theme="1"/>
            <rFont val="Calibri"/>
            <scheme val="minor"/>
          </rPr>
          <t>======
ID#AAABcBYWVbQ
tc={73679C4D-ADD7-4252-9B1E-016EBCEE3094}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Plazos</t>
        </r>
      </text>
    </comment>
    <comment ref="AK163" authorId="0" shapeId="0" xr:uid="{00000000-0006-0000-0000-00009A020000}">
      <text>
        <r>
          <rPr>
            <sz val="11"/>
            <color theme="1"/>
            <rFont val="Calibri"/>
            <scheme val="minor"/>
          </rPr>
          <t>======
ID#AAABcBYWVHA
tc={476FA655-4B7A-4EE7-937A-8B1F796B1C11}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denominacion de la Empresa Ejecutora</t>
        </r>
      </text>
    </comment>
    <comment ref="AO163" authorId="0" shapeId="0" xr:uid="{00000000-0006-0000-0000-0000AE020000}">
      <text>
        <r>
          <rPr>
            <sz val="11"/>
            <color theme="1"/>
            <rFont val="Calibri"/>
            <scheme val="minor"/>
          </rPr>
          <t>======
ID#AAABcBYWVFw
tc={F21363A1-050C-48AB-836F-E4BDE812B880}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denominacion de la Empresa Ejecutora</t>
        </r>
      </text>
    </comment>
    <comment ref="AS163" authorId="0" shapeId="0" xr:uid="{00000000-0006-0000-0000-00008B010000}">
      <text>
        <r>
          <rPr>
            <sz val="11"/>
            <color theme="1"/>
            <rFont val="Calibri"/>
            <scheme val="minor"/>
          </rPr>
          <t>======
ID#AAABcBYWVX8
tc={754C113F-30EA-406F-8CF7-4382C0A81F48}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el 18.07.2018 se especifica el cronograma de emisión de CIPRL</t>
        </r>
      </text>
    </comment>
    <comment ref="AU163" authorId="0" shapeId="0" xr:uid="{00000000-0006-0000-0000-00003B020000}">
      <text>
        <r>
          <rPr>
            <sz val="11"/>
            <color theme="1"/>
            <rFont val="Calibri"/>
            <scheme val="minor"/>
          </rPr>
          <t>======
ID#AAABcBYWVM8
tc={DC892413-1AE5-481A-9658-212B8C64F9EC}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reajuste formulas polinomicas</t>
        </r>
      </text>
    </comment>
    <comment ref="AW163" authorId="0" shapeId="0" xr:uid="{00000000-0006-0000-0000-0000C3010000}">
      <text>
        <r>
          <rPr>
            <sz val="11"/>
            <color theme="1"/>
            <rFont val="Calibri"/>
            <scheme val="minor"/>
          </rPr>
          <t>======
ID#AAABcBYWVUc
tc={4B86B481-63EF-4166-B76F-D81EA313A1DF}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Ratificación del monto por exceso de límite CIPRL</t>
        </r>
      </text>
    </comment>
    <comment ref="AG165" authorId="0" shapeId="0" xr:uid="{00000000-0006-0000-0000-00002F020000}">
      <text>
        <r>
          <rPr>
            <sz val="11"/>
            <color theme="1"/>
            <rFont val="Calibri"/>
            <scheme val="minor"/>
          </rPr>
          <t>======
ID#AAABcBYWVNs
tc={9B76E777-4256-4A0B-A313-0291D945E9BB}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20/11/2017</t>
        </r>
      </text>
    </comment>
    <comment ref="AE166" authorId="0" shapeId="0" xr:uid="{00000000-0006-0000-0000-00001B020000}">
      <text>
        <r>
          <rPr>
            <sz val="11"/>
            <color theme="1"/>
            <rFont val="Calibri"/>
            <scheme val="minor"/>
          </rPr>
          <t>======
ID#AAABcBYWVO8
tc={E0FDDBA8-B986-4E4B-A0AE-48B27A58E760}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t>
        </r>
      </text>
    </comment>
    <comment ref="AG166" authorId="0" shapeId="0" xr:uid="{00000000-0006-0000-0000-000073000000}">
      <text>
        <r>
          <rPr>
            <sz val="11"/>
            <color theme="1"/>
            <rFont val="Calibri"/>
            <scheme val="minor"/>
          </rPr>
          <t>======
ID#AAABcBYWVpc
tc={CF35CF78-F822-4B52-B3F7-1C0596F60E19}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establece que los incrementos en el monto de supervision por mayores trabajos serán asumidos por la empresa</t>
        </r>
      </text>
    </comment>
    <comment ref="AI166" authorId="0" shapeId="0" xr:uid="{00000000-0006-0000-0000-000062020000}">
      <text>
        <r>
          <rPr>
            <sz val="11"/>
            <color theme="1"/>
            <rFont val="Calibri"/>
            <scheme val="minor"/>
          </rPr>
          <t>======
ID#AAABcBYWVKg
tc={C01532AA-2CEE-4D19-A103-8E5488EDF6BA}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Existe una penalidad de S/ 655,095.34, el cual se encuentra en controversia. Solo se reconocerá el saldo no controvertido.</t>
        </r>
      </text>
    </comment>
    <comment ref="AM166" authorId="0" shapeId="0" xr:uid="{00000000-0006-0000-0000-00007B010000}">
      <text>
        <r>
          <rPr>
            <sz val="11"/>
            <color theme="1"/>
            <rFont val="Calibri"/>
            <scheme val="minor"/>
          </rPr>
          <t>======
ID#AAABcBYWVY8
tc={B6E44BD5-BE3C-489E-B2CC-7A1B7B589E47}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Monto de penalidad.
Aclaración de los montos de inversión a favor de la empresa señalados en adenda N° 5</t>
        </r>
      </text>
    </comment>
    <comment ref="AC167" authorId="0" shapeId="0" xr:uid="{00000000-0006-0000-0000-00007D010000}">
      <text>
        <r>
          <rPr>
            <sz val="11"/>
            <color theme="1"/>
            <rFont val="Calibri"/>
            <scheme val="minor"/>
          </rPr>
          <t>======
ID#AAABcBYWVY0
tc={5FF54A8C-4387-4E97-8674-B6F614821ABA}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t>
        </r>
      </text>
    </comment>
    <comment ref="AG172" authorId="0" shapeId="0" xr:uid="{00000000-0006-0000-0000-0000C0020000}">
      <text>
        <r>
          <rPr>
            <sz val="11"/>
            <color theme="1"/>
            <rFont val="Calibri"/>
            <scheme val="minor"/>
          </rPr>
          <t>======
ID#AAABcBYWVEo
tc={49BA5E02-04D6-4999-928A-5D8752EDDF62}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cláusulas de avances y funcionarios responsables</t>
        </r>
      </text>
    </comment>
    <comment ref="AI172" authorId="0" shapeId="0" xr:uid="{00000000-0006-0000-0000-000013000000}">
      <text>
        <r>
          <rPr>
            <sz val="11"/>
            <color theme="1"/>
            <rFont val="Calibri"/>
            <scheme val="minor"/>
          </rPr>
          <t>======
ID#AAABcBYWVvc
tc={6D1D208D-DF74-4574-B47A-6DCCB89CAA9C}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t>
        </r>
      </text>
    </comment>
    <comment ref="AM172" authorId="0" shapeId="0" xr:uid="{00000000-0006-0000-0000-000047000000}">
      <text>
        <r>
          <rPr>
            <sz val="11"/>
            <color theme="1"/>
            <rFont val="Calibri"/>
            <scheme val="minor"/>
          </rPr>
          <t>======
ID#AAABcBYWVsM
tc={03A62F75-DF1E-427D-A964-CB1C6C2BCFF0}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estableció los montos a reconocer mediante CIPRL y recursos de la entidad</t>
        </r>
      </text>
    </comment>
    <comment ref="AO172" authorId="0" shapeId="0" xr:uid="{00000000-0006-0000-0000-0000D4000000}">
      <text>
        <r>
          <rPr>
            <sz val="11"/>
            <color theme="1"/>
            <rFont val="Calibri"/>
            <scheme val="minor"/>
          </rPr>
          <t>======
ID#AAABcBYWVjY
tc={730D0E80-20D0-4E91-85FD-54776DC47A0B}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fuente de financiamiento con cargo a topes máximos de capacidad anual 2023</t>
        </r>
      </text>
    </comment>
    <comment ref="AC174" authorId="0" shapeId="0" xr:uid="{00000000-0006-0000-0000-000098010000}">
      <text>
        <r>
          <rPr>
            <sz val="11"/>
            <color theme="1"/>
            <rFont val="Calibri"/>
            <scheme val="minor"/>
          </rPr>
          <t>======
ID#AAABcBYWVXI
tc={D778DA0F-7F17-482A-84CA-D6B8BFA52844}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Falta que DGETP nos remita la adenda</t>
        </r>
      </text>
    </comment>
    <comment ref="P175" authorId="0" shapeId="0" xr:uid="{00000000-0006-0000-0000-00000C020000}">
      <text>
        <r>
          <rPr>
            <sz val="11"/>
            <color theme="1"/>
            <rFont val="Calibri"/>
            <scheme val="minor"/>
          </rPr>
          <t>======
ID#AAABcBYWVP4
tc={7873C5D7-D558-494C-82C6-5B0640E5C3B4}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Mediante Resolución Gerencial Regional N° D11-2023-GR.CAJ/GRDE de fecha 27.01.23 (Liquidación de Contrato de Obra) y Resolución Gerencial Regional N° D48-2022-GR.CAJ/GRDE de fecha 18.10.22 (Liquidación de Convenio de Inversión).</t>
        </r>
      </text>
    </comment>
    <comment ref="AG175" authorId="0" shapeId="0" xr:uid="{00000000-0006-0000-0000-00006E020000}">
      <text>
        <r>
          <rPr>
            <sz val="11"/>
            <color theme="1"/>
            <rFont val="Calibri"/>
            <scheme val="minor"/>
          </rPr>
          <t>======
ID#AAABcBYWVJw
tc={59F51C71-BD02-4BDB-99D7-7C5B94F1035D}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partes integrantes del Convenio, marco legal del Convenio y recepción de bienes muebles.</t>
        </r>
      </text>
    </comment>
    <comment ref="AI175" authorId="0" shapeId="0" xr:uid="{00000000-0006-0000-0000-00003D000000}">
      <text>
        <r>
          <rPr>
            <sz val="11"/>
            <color theme="1"/>
            <rFont val="Calibri"/>
            <scheme val="minor"/>
          </rPr>
          <t>======
ID#AAABcBYWVs0
tc={D74459D3-239A-4409-B817-42349AD94E95}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 Suspensión de 16.03.2020 al 31.10.2020
2) Incorporación de la recepción parcial por tramos
3) Modificación del marco legal</t>
        </r>
      </text>
    </comment>
    <comment ref="AE176" authorId="0" shapeId="0" xr:uid="{00000000-0006-0000-0000-0000A5010000}">
      <text>
        <r>
          <rPr>
            <sz val="11"/>
            <color theme="1"/>
            <rFont val="Calibri"/>
            <scheme val="minor"/>
          </rPr>
          <t>======
ID#AAABcBYWVWU
tc={1AFF8C5D-137E-4117-B4BF-33477BDEC62D}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modifico Plazo de Ejecucion</t>
        </r>
      </text>
    </comment>
    <comment ref="AG176" authorId="0" shapeId="0" xr:uid="{00000000-0006-0000-0000-000096000000}">
      <text>
        <r>
          <rPr>
            <sz val="11"/>
            <color theme="1"/>
            <rFont val="Calibri"/>
            <scheme val="minor"/>
          </rPr>
          <t>======
ID#AAABcBYWVnQ
tc={889400DA-44B6-4C3C-897E-9EAD95A4F3F6}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modifico Plazo de Ejecucion y Funcionarios Responsables</t>
        </r>
      </text>
    </comment>
    <comment ref="AI176" authorId="0" shapeId="0" xr:uid="{00000000-0006-0000-0000-000025010000}">
      <text>
        <r>
          <rPr>
            <sz val="11"/>
            <color theme="1"/>
            <rFont val="Calibri"/>
            <scheme val="minor"/>
          </rPr>
          <t>======
ID#AAABcBYWVeU
tc={4F80D45D-E7D6-4083-887C-290489B843C3}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y cronograma de CIPRLs</t>
        </r>
      </text>
    </comment>
    <comment ref="AM176" authorId="0" shapeId="0" xr:uid="{00000000-0006-0000-0000-00008A020000}">
      <text>
        <r>
          <rPr>
            <sz val="11"/>
            <color theme="1"/>
            <rFont val="Calibri"/>
            <scheme val="minor"/>
          </rPr>
          <t>======
ID#AAABcBYWVIA
tc={477F7DAE-611E-40CC-9BA8-E32BD86C6B8D}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BCP 21/08/2018
No cuenta con límite CIPRL</t>
        </r>
      </text>
    </comment>
    <comment ref="AO176" authorId="0" shapeId="0" xr:uid="{00000000-0006-0000-0000-000062010000}">
      <text>
        <r>
          <rPr>
            <sz val="11"/>
            <color theme="1"/>
            <rFont val="Calibri"/>
            <scheme val="minor"/>
          </rPr>
          <t>======
ID#AAABcBYWVag
tc={70FC7BCF-127D-4DC6-8DD7-54AC46FD22C2}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Actualizan el cronograma de pago a DIC 18</t>
        </r>
      </text>
    </comment>
    <comment ref="AQ176" authorId="0" shapeId="0" xr:uid="{00000000-0006-0000-0000-000072000000}">
      <text>
        <r>
          <rPr>
            <sz val="11"/>
            <color theme="1"/>
            <rFont val="Calibri"/>
            <scheme val="minor"/>
          </rPr>
          <t>======
ID#AAABcBYWVpg
tc={E44123EE-E289-462E-B720-CA2ED5BF5697}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avances de proyecto</t>
        </r>
      </text>
    </comment>
    <comment ref="AC177" authorId="0" shapeId="0" xr:uid="{00000000-0006-0000-0000-0000CC020000}">
      <text>
        <r>
          <rPr>
            <sz val="11"/>
            <color theme="1"/>
            <rFont val="Calibri"/>
            <scheme val="minor"/>
          </rPr>
          <t>======
ID#AAABcBYWVD4
tc={EAA031B6-0221-4DDC-9BAC-4C5A8D53F5BC}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en el E.T.
Remitido por BCP en 18.07.2018</t>
        </r>
      </text>
    </comment>
    <comment ref="AG179" authorId="0" shapeId="0" xr:uid="{00000000-0006-0000-0000-00005C020000}">
      <text>
        <r>
          <rPr>
            <sz val="11"/>
            <color theme="1"/>
            <rFont val="Calibri"/>
            <scheme val="minor"/>
          </rPr>
          <t>======
ID#AAABcBYWVK4
tc={C633150C-D8C0-4B86-A86C-D59B1C27805D}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Modifican Plazo de ejecución</t>
        </r>
      </text>
    </comment>
    <comment ref="AE180" authorId="0" shapeId="0" xr:uid="{00000000-0006-0000-0000-0000AA000000}">
      <text>
        <r>
          <rPr>
            <sz val="11"/>
            <color theme="1"/>
            <rFont val="Calibri"/>
            <scheme val="minor"/>
          </rPr>
          <t>======
ID#AAABcBYWVmA
tc={1E5E6D11-C125-463F-95B9-447CCFE7A52A}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tesoro memo 444-2018-ef/52.06
no cuenta con límite CIPRL
Incrementa monto de inversión sin haber culminado aun el E.T.</t>
        </r>
      </text>
    </comment>
    <comment ref="AG180" authorId="0" shapeId="0" xr:uid="{00000000-0006-0000-0000-00004F020000}">
      <text>
        <r>
          <rPr>
            <sz val="11"/>
            <color theme="1"/>
            <rFont val="Calibri"/>
            <scheme val="minor"/>
          </rPr>
          <t>======
ID#AAABcBYWVLs
tc={A756834D-EBE0-4585-9C53-EFEA7F794C04}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los avances trimestrales y a los funcionarios responsables</t>
        </r>
      </text>
    </comment>
    <comment ref="AI180" authorId="0" shapeId="0" xr:uid="{00000000-0006-0000-0000-00002A010000}">
      <text>
        <r>
          <rPr>
            <sz val="11"/>
            <color theme="1"/>
            <rFont val="Calibri"/>
            <scheme val="minor"/>
          </rPr>
          <t>======
ID#AAABcBYWVeA
tc={44A8F295-B7D7-43DB-A1C0-0B43F471EB64}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O180" authorId="0" shapeId="0" xr:uid="{00000000-0006-0000-0000-0000CA010000}">
      <text>
        <r>
          <rPr>
            <sz val="11"/>
            <color theme="1"/>
            <rFont val="Calibri"/>
            <scheme val="minor"/>
          </rPr>
          <t>======
ID#AAABcBYWVUA
tc={B210BF7B-7BDA-4C3F-AB49-D59F9529A2C4}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cronograma de pago con cargo al presupuesto institucional</t>
        </r>
      </text>
    </comment>
    <comment ref="AG181" authorId="0" shapeId="0" xr:uid="{00000000-0006-0000-0000-0000C2000000}">
      <text>
        <r>
          <rPr>
            <sz val="11"/>
            <color theme="1"/>
            <rFont val="Calibri"/>
            <scheme val="minor"/>
          </rPr>
          <t>======
ID#AAABcBYWVkg
tc={2E5239EE-7133-4D84-8E2E-BCCA66018ADB}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clausula de avances y funcionarios responsables</t>
        </r>
      </text>
    </comment>
    <comment ref="AE183" authorId="0" shapeId="0" xr:uid="{00000000-0006-0000-0000-000058010000}">
      <text>
        <r>
          <rPr>
            <sz val="11"/>
            <color theme="1"/>
            <rFont val="Calibri"/>
            <scheme val="minor"/>
          </rPr>
          <t>======
ID#AAABcBYWVbI
tc={F4D5F339-B3BD-4FF2-8365-8673B8BF5D59}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t>
        </r>
      </text>
    </comment>
    <comment ref="AF183" authorId="0" shapeId="0" xr:uid="{00000000-0006-0000-0000-00003C020000}">
      <text>
        <r>
          <rPr>
            <sz val="11"/>
            <color theme="1"/>
            <rFont val="Calibri"/>
            <scheme val="minor"/>
          </rPr>
          <t>======
ID#AAABcBYWVM4
tc={CD9BBEF8-E14F-4A08-BE49-FB2CFEA1B7CB}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por verificar fecha exacta</t>
        </r>
      </text>
    </comment>
    <comment ref="AG183" authorId="0" shapeId="0" xr:uid="{00000000-0006-0000-0000-00008B020000}">
      <text>
        <r>
          <rPr>
            <sz val="11"/>
            <color theme="1"/>
            <rFont val="Calibri"/>
            <scheme val="minor"/>
          </rPr>
          <t>======
ID#AAABcBYWVH8
tc={872E4BD0-C988-4AA1-80B3-132B8CD5AE26}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Variación neta producto de mayor trabajo y deductivo</t>
        </r>
      </text>
    </comment>
    <comment ref="AI183" authorId="0" shapeId="0" xr:uid="{00000000-0006-0000-0000-0000DF000000}">
      <text>
        <r>
          <rPr>
            <sz val="11"/>
            <color theme="1"/>
            <rFont val="Calibri"/>
            <scheme val="minor"/>
          </rPr>
          <t>======
ID#AAABcBYWVis
tc={1E735E79-4E26-4ED3-8D03-417BF8A01A64}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de ejecución</t>
        </r>
      </text>
    </comment>
    <comment ref="AK183" authorId="0" shapeId="0" xr:uid="{00000000-0006-0000-0000-0000AB000000}">
      <text>
        <r>
          <rPr>
            <sz val="11"/>
            <color theme="1"/>
            <rFont val="Calibri"/>
            <scheme val="minor"/>
          </rPr>
          <t>======
ID#AAABcBYWVl8
tc={A9759E2A-D55C-4E77-8A72-EE4D603C0AE3}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exceso de límite de emisión de CIPRL.</t>
        </r>
      </text>
    </comment>
    <comment ref="AC184" authorId="0" shapeId="0" xr:uid="{00000000-0006-0000-0000-0000FA020000}">
      <text>
        <r>
          <rPr>
            <sz val="11"/>
            <color theme="1"/>
            <rFont val="Calibri"/>
            <scheme val="minor"/>
          </rPr>
          <t>======
ID#AAABbvwT2yQ
tc={8CFFB0EE-747C-480A-9221-595A67F49A63}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incluye el componente de supervisión</t>
        </r>
      </text>
    </comment>
    <comment ref="AE184" authorId="0" shapeId="0" xr:uid="{00000000-0006-0000-0000-000069010000}">
      <text>
        <r>
          <rPr>
            <sz val="11"/>
            <color theme="1"/>
            <rFont val="Calibri"/>
            <scheme val="minor"/>
          </rPr>
          <t>======
ID#AAABcBYWVaE
tc={6C3D4267-523F-44D1-9CDC-58EC32D62B8C}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DEL E.T.</t>
        </r>
      </text>
    </comment>
    <comment ref="AG184" authorId="0" shapeId="0" xr:uid="{00000000-0006-0000-0000-00000E000000}">
      <text>
        <r>
          <rPr>
            <sz val="11"/>
            <color theme="1"/>
            <rFont val="Calibri"/>
            <scheme val="minor"/>
          </rPr>
          <t>======
ID#AAABcBYWVvw
tc={271A7B59-7384-4B95-A851-D5615B45D17B}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I184" authorId="0" shapeId="0" xr:uid="{00000000-0006-0000-0000-00002A020000}">
      <text>
        <r>
          <rPr>
            <sz val="11"/>
            <color theme="1"/>
            <rFont val="Calibri"/>
            <scheme val="minor"/>
          </rPr>
          <t>======
ID#AAABcBYWVOA
tc={87A0CCFB-6FD3-4A06-98FC-5FE3F7530B81}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avances y funcionarios responsables</t>
        </r>
      </text>
    </comment>
    <comment ref="AK185" authorId="0" shapeId="0" xr:uid="{00000000-0006-0000-0000-00004F000000}">
      <text>
        <r>
          <rPr>
            <sz val="11"/>
            <color theme="1"/>
            <rFont val="Calibri"/>
            <scheme val="minor"/>
          </rPr>
          <t>======
ID#AAABcBYWVrs
tc={D383A9CD-9BEB-4F18-B43E-7ABF437084E1}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AVANCES DEL PROYECTO</t>
        </r>
      </text>
    </comment>
    <comment ref="AM185" authorId="0" shapeId="0" xr:uid="{00000000-0006-0000-0000-00000A020000}">
      <text>
        <r>
          <rPr>
            <sz val="11"/>
            <color theme="1"/>
            <rFont val="Calibri"/>
            <scheme val="minor"/>
          </rPr>
          <t>======
ID#AAABcBYWVQA
tc={50E399DD-386F-4260-80A9-5063DAE44762}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Modificaron el domicilio de la empresa privada.</t>
        </r>
      </text>
    </comment>
    <comment ref="AO185" authorId="0" shapeId="0" xr:uid="{00000000-0006-0000-0000-0000FD020000}">
      <text>
        <r>
          <rPr>
            <sz val="11"/>
            <color theme="1"/>
            <rFont val="Calibri"/>
            <scheme val="minor"/>
          </rPr>
          <t>======
ID#AAABbvwT2yE
tc={0DC7419F-872A-4B1E-AEAE-029F2ED1C5EA}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efectuo la recepción parcial del tramo I del proyecto.</t>
        </r>
      </text>
    </comment>
    <comment ref="AQ185" authorId="0" shapeId="0" xr:uid="{00000000-0006-0000-0000-00009B000000}">
      <text>
        <r>
          <rPr>
            <sz val="11"/>
            <color theme="1"/>
            <rFont val="Calibri"/>
            <scheme val="minor"/>
          </rPr>
          <t>======
ID#AAABcBYWVm8
tc={600D2EF3-9D89-4620-A729-27FB8D4FE07D}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Recepción parcial del tramo 2 del Proyecto</t>
        </r>
      </text>
    </comment>
    <comment ref="AS185" authorId="0" shapeId="0" xr:uid="{00000000-0006-0000-0000-00005F000000}">
      <text>
        <r>
          <rPr>
            <sz val="11"/>
            <color theme="1"/>
            <rFont val="Calibri"/>
            <scheme val="minor"/>
          </rPr>
          <t>======
ID#AAABcBYWVqs
tc={14984F9C-C8F9-4144-BDDA-CE85DCF977D4}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Modifican el plazo de ejecución, avances de proyecto. Por otro lado, se deja constancia que ante cualquier incremento será asumido con recursos institucionales.</t>
        </r>
      </text>
    </comment>
    <comment ref="AW185" authorId="0" shapeId="0" xr:uid="{00000000-0006-0000-0000-00007A020000}">
      <text>
        <r>
          <rPr>
            <sz val="11"/>
            <color theme="1"/>
            <rFont val="Calibri"/>
            <scheme val="minor"/>
          </rPr>
          <t>======
ID#AAABcBYWVJA
tc={CF29524C-2A58-47AE-85D4-504B10F499BC}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literal A del Anexo N° 1 de la adenda N° 10.</t>
        </r>
      </text>
    </comment>
    <comment ref="AE189" authorId="0" shapeId="0" xr:uid="{00000000-0006-0000-0000-000051010000}">
      <text>
        <r>
          <rPr>
            <sz val="11"/>
            <color theme="1"/>
            <rFont val="Calibri"/>
            <scheme val="minor"/>
          </rPr>
          <t>======
ID#AAABcBYWVbk
tc={3246D798-0662-4F72-85EE-2E2FD3FD43A3}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concepto de supervisión asumido por BCP, no actualiza el monto total de inversión</t>
        </r>
      </text>
    </comment>
    <comment ref="AG189" authorId="0" shapeId="0" xr:uid="{00000000-0006-0000-0000-0000DA020000}">
      <text>
        <r>
          <rPr>
            <sz val="11"/>
            <color theme="1"/>
            <rFont val="Calibri"/>
            <scheme val="minor"/>
          </rPr>
          <t>======
ID#AAABbvwT20Q
tc={595CA11C-8CC9-4055-8308-0C7485C3550D}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marco legal</t>
        </r>
      </text>
    </comment>
    <comment ref="AI189" authorId="0" shapeId="0" xr:uid="{00000000-0006-0000-0000-0000C9010000}">
      <text>
        <r>
          <rPr>
            <sz val="11"/>
            <color theme="1"/>
            <rFont val="Calibri"/>
            <scheme val="minor"/>
          </rPr>
          <t>======
ID#AAABcBYWVUE
tc={A7109367-DD88-4A4B-9032-90E5C62EA897}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el 22.07.18 hasta el cambio del ejecutor</t>
        </r>
      </text>
    </comment>
    <comment ref="AK189" authorId="0" shapeId="0" xr:uid="{00000000-0006-0000-0000-00000B010000}">
      <text>
        <r>
          <rPr>
            <sz val="11"/>
            <color theme="1"/>
            <rFont val="Calibri"/>
            <scheme val="minor"/>
          </rPr>
          <t>======
ID#AAABcBYWVf8
tc={5E7E6320-76AC-4F29-B605-F766371C824C}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suspensión de plazo de ejecución desde 11/9/2018 al 9/10/2018</t>
        </r>
      </text>
    </comment>
    <comment ref="AM189" authorId="0" shapeId="0" xr:uid="{00000000-0006-0000-0000-00000A000000}">
      <text>
        <r>
          <rPr>
            <sz val="11"/>
            <color theme="1"/>
            <rFont val="Calibri"/>
            <scheme val="minor"/>
          </rPr>
          <t>======
ID#AAABcBYWVwA
tc={8E5902EC-77F2-430C-8350-BCF224D2EE12}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BCP reconocerá los costos de supervisión de la entidad privada supervisora por s/ 153,621.34, el cual no será con cargo al CIPRL</t>
        </r>
      </text>
    </comment>
    <comment ref="AO189" authorId="0" shapeId="0" xr:uid="{00000000-0006-0000-0000-000068000000}">
      <text>
        <r>
          <rPr>
            <sz val="11"/>
            <color theme="1"/>
            <rFont val="Calibri"/>
            <scheme val="minor"/>
          </rPr>
          <t>======
ID#AAABcBYWVqI
tc={EFCD50D8-A790-4577-88EC-83B575ED37CF}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recepciones parciales</t>
        </r>
      </text>
    </comment>
    <comment ref="AC190" authorId="0" shapeId="0" xr:uid="{00000000-0006-0000-0000-0000FC000000}">
      <text>
        <r>
          <rPr>
            <sz val="11"/>
            <color theme="1"/>
            <rFont val="Calibri"/>
            <scheme val="minor"/>
          </rPr>
          <t>======
ID#AAABcBYWVg4
tc={D6B93AFB-8BE9-440E-9197-10BB8171EA9C}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del E.T.</t>
        </r>
      </text>
    </comment>
    <comment ref="AC191" authorId="0" shapeId="0" xr:uid="{00000000-0006-0000-0000-0000AF000000}">
      <text>
        <r>
          <rPr>
            <sz val="11"/>
            <color theme="1"/>
            <rFont val="Calibri"/>
            <scheme val="minor"/>
          </rPr>
          <t>======
ID#AAABcBYWVls
tc={AC52430C-DA13-4D3D-820E-0492BD25E8E3}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aprueba adicional y deductivo de obra N° 1 por S/ 217,729.51</t>
        </r>
      </text>
    </comment>
    <comment ref="AE192" authorId="0" shapeId="0" xr:uid="{00000000-0006-0000-0000-00008F000000}">
      <text>
        <r>
          <rPr>
            <sz val="11"/>
            <color theme="1"/>
            <rFont val="Calibri"/>
            <scheme val="minor"/>
          </rPr>
          <t>======
ID#AAABcBYWVns
tc={12DB4E39-E06B-415F-83E1-9B329533718A}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Modificación de funcionarios responsables, anticotupción, mayores trabajos de obra, obligaciones</t>
        </r>
      </text>
    </comment>
    <comment ref="AG192" authorId="0" shapeId="0" xr:uid="{00000000-0006-0000-0000-000010020000}">
      <text>
        <r>
          <rPr>
            <sz val="11"/>
            <color theme="1"/>
            <rFont val="Calibri"/>
            <scheme val="minor"/>
          </rPr>
          <t>======
ID#AAABcBYWVPo
tc={C9E7520D-7DC4-478F-814D-C2B90356AB72}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01.02.19 al 01.04.19</t>
        </r>
      </text>
    </comment>
    <comment ref="AI192" authorId="0" shapeId="0" xr:uid="{00000000-0006-0000-0000-000079020000}">
      <text>
        <r>
          <rPr>
            <sz val="11"/>
            <color theme="1"/>
            <rFont val="Calibri"/>
            <scheme val="minor"/>
          </rPr>
          <t>======
ID#AAABcBYWVJE
tc={3537439B-CB50-4A61-9F1C-E291D7EEECBC}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02.04.19 al 06.05.19 (35 días)</t>
        </r>
      </text>
    </comment>
    <comment ref="AM192" authorId="0" shapeId="0" xr:uid="{00000000-0006-0000-0000-00009B010000}">
      <text>
        <r>
          <rPr>
            <sz val="11"/>
            <color theme="1"/>
            <rFont val="Calibri"/>
            <scheme val="minor"/>
          </rPr>
          <t>======
ID#AAABcBYWVW8
tc={8CBB3379-6EF0-4ADC-AB40-0B89A4ADB80D}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cláusula octava sobre el avance, recepción, liquidación final y emisión del CIPGN - Se incorpora la definición de secciones terminadas</t>
        </r>
      </text>
    </comment>
    <comment ref="AQ192" authorId="0" shapeId="0" xr:uid="{00000000-0006-0000-0000-000003010000}">
      <text>
        <r>
          <rPr>
            <sz val="11"/>
            <color theme="1"/>
            <rFont val="Calibri"/>
            <scheme val="minor"/>
          </rPr>
          <t>======
ID#AAABcBYWVgc
tc={1C1C6B41-A920-4D0C-BF2D-25DF80083405}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Modificación de Plazo de ejecución</t>
        </r>
      </text>
    </comment>
    <comment ref="P193" authorId="0" shapeId="0" xr:uid="{00000000-0006-0000-0000-0000E2020000}">
      <text>
        <r>
          <rPr>
            <sz val="11"/>
            <color theme="1"/>
            <rFont val="Calibri"/>
            <scheme val="minor"/>
          </rPr>
          <t>======
ID#AAABbvwT2zw
tc={E2CBDBF5-E214-43E6-AA91-2742AF8FAE70}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Convenio de Inversión liquidado mediante Resolución Directoral Ejecutiva Nº 000058-2023-MINEDU-VMGI-PRONIED-DE de fecha 13.03.2023, en el cual, señala que existe una penalidad de S/ 18,862.80</t>
        </r>
      </text>
    </comment>
    <comment ref="AC193" authorId="0" shapeId="0" xr:uid="{00000000-0006-0000-0000-000042020000}">
      <text>
        <r>
          <rPr>
            <sz val="11"/>
            <color theme="1"/>
            <rFont val="Calibri"/>
            <scheme val="minor"/>
          </rPr>
          <t>======
ID#AAABcBYWVMg
tc={C61689BB-C869-48A1-AE56-72413217A3AE}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DGPPIP:
Modificación de funcionarios responsables, anticotupción, mayores trabajos de obra, obligaciones</t>
        </r>
      </text>
    </comment>
    <comment ref="AG193" authorId="0" shapeId="0" xr:uid="{00000000-0006-0000-0000-000053000000}">
      <text>
        <r>
          <rPr>
            <sz val="11"/>
            <color theme="1"/>
            <rFont val="Calibri"/>
            <scheme val="minor"/>
          </rPr>
          <t>======
ID#AAABcBYWVrc
tc={760AB994-1BCD-48AE-BACD-22B6BA3F98B0}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81 días calendarios desde 10.01.19 a 31.03.19</t>
        </r>
      </text>
    </comment>
    <comment ref="AI193" authorId="0" shapeId="0" xr:uid="{00000000-0006-0000-0000-000031020000}">
      <text>
        <r>
          <rPr>
            <sz val="11"/>
            <color theme="1"/>
            <rFont val="Calibri"/>
            <scheme val="minor"/>
          </rPr>
          <t>======
ID#AAABcBYWVNk
tc={F03457AA-DBA0-4022-843E-454031E35B7A}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35 días calendarios desde 01.04.2019 al 05.05.2019</t>
        </r>
      </text>
    </comment>
    <comment ref="AK193" authorId="0" shapeId="0" xr:uid="{00000000-0006-0000-0000-0000E4000000}">
      <text>
        <r>
          <rPr>
            <sz val="11"/>
            <color theme="1"/>
            <rFont val="Calibri"/>
            <scheme val="minor"/>
          </rPr>
          <t>======
ID#AAABcBYWViY
tc={0057B385-2750-45BB-B82E-6255228FFD27}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Modificaciòn de plazo de ejecución a 570 días calendarios por ampliación de plazo por 29 días calendarios desde 07.12.20 al 04.01.21 producto de las precitaciones pluviales</t>
        </r>
      </text>
    </comment>
    <comment ref="AM193" authorId="0" shapeId="0" xr:uid="{00000000-0006-0000-0000-0000A7010000}">
      <text>
        <r>
          <rPr>
            <sz val="11"/>
            <color theme="1"/>
            <rFont val="Calibri"/>
            <scheme val="minor"/>
          </rPr>
          <t>======
ID#AAABcBYWVWM
tc={C27A52FF-32FA-4151-A04A-A8D89C65EC03}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 Suspensión de plazo por 73 días calendarios desde el 21.02.20 al 03.05.2020
2) Modificación a cláusula de solución de controversias
3) Modificación a cláusula de domicilio y notificaciones</t>
        </r>
      </text>
    </comment>
    <comment ref="AQ193" authorId="0" shapeId="0" xr:uid="{00000000-0006-0000-0000-000008020000}">
      <text>
        <r>
          <rPr>
            <sz val="11"/>
            <color theme="1"/>
            <rFont val="Calibri"/>
            <scheme val="minor"/>
          </rPr>
          <t>======
ID#AAABcBYWVQI
tc={A14A3115-AE17-4D07-8B9D-0DC70828B9E0}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S193" authorId="0" shapeId="0" xr:uid="{00000000-0006-0000-0000-00001B000000}">
      <text>
        <r>
          <rPr>
            <sz val="11"/>
            <color theme="1"/>
            <rFont val="Calibri"/>
            <scheme val="minor"/>
          </rPr>
          <t>======
ID#AAABcBYWVu8
tc={C9F922A1-E6CB-44CF-B4D8-CD8FC693BC08}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ampliación de plazo Nº 5 aprobado mediante Resolución Directoral Ejecutiva Nº 0027-2021-MINEDU-VMGI-PRONIED-DE</t>
        </r>
      </text>
    </comment>
    <comment ref="AU193" authorId="0" shapeId="0" xr:uid="{00000000-0006-0000-0000-000005020000}">
      <text>
        <r>
          <rPr>
            <sz val="11"/>
            <color theme="1"/>
            <rFont val="Calibri"/>
            <scheme val="minor"/>
          </rPr>
          <t>======
ID#AAABcBYWVQU
tc={4862172A-98E6-404A-9D84-300C71CDBD52}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Plazo suspendido por 98 días calendarios desde el 25.01.2021 al 02.05.2021</t>
        </r>
      </text>
    </comment>
    <comment ref="AW193" authorId="0" shapeId="0" xr:uid="{00000000-0006-0000-0000-000062000000}">
      <text>
        <r>
          <rPr>
            <sz val="11"/>
            <color theme="1"/>
            <rFont val="Calibri"/>
            <scheme val="minor"/>
          </rPr>
          <t>======
ID#AAABcBYWVqg
tc={9B71AE3E-078D-4B2B-8117-B43A29754433}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227 días calendarios desde 11.06.2021 hasta 23.01.2022 sin reconocimiento de mayores gastos generales</t>
        </r>
      </text>
    </comment>
    <comment ref="P194" authorId="0" shapeId="0" xr:uid="{00000000-0006-0000-0000-0000E6020000}">
      <text>
        <r>
          <rPr>
            <sz val="11"/>
            <color theme="1"/>
            <rFont val="Calibri"/>
            <scheme val="minor"/>
          </rPr>
          <t>======
ID#AAABbvwT2zg
tc={7AAE25D5-34C6-4045-8086-B272BC576DF1}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9,559,191.85 por certificados de inversión es por la liquidación aprobada mediante Resolución de Gerencia de Desarrollo Urbano Nº 423-2821-MDC-GDU de fecha 26-10-2021</t>
        </r>
      </text>
    </comment>
    <comment ref="AC197" authorId="0" shapeId="0" xr:uid="{00000000-0006-0000-0000-000007010000}">
      <text>
        <r>
          <rPr>
            <sz val="11"/>
            <color theme="1"/>
            <rFont val="Calibri"/>
            <scheme val="minor"/>
          </rPr>
          <t>======
ID#AAABcBYWVgM
tc={86CC853A-47AA-44B3-B5BF-9EB593D2ABA5}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de inversión por mayores trabajo de obra N° 1</t>
        </r>
      </text>
    </comment>
    <comment ref="AE197" authorId="0" shapeId="0" xr:uid="{00000000-0006-0000-0000-000093000000}">
      <text>
        <r>
          <rPr>
            <sz val="11"/>
            <color theme="1"/>
            <rFont val="Calibri"/>
            <scheme val="minor"/>
          </rPr>
          <t>======
ID#AAABcBYWVnc
tc={3F18ED83-8B60-46C6-A8E2-0DCF5716096D}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de inversión por mayores trabajo de obra N° 1 y 2, deductivo N° 1</t>
        </r>
      </text>
    </comment>
    <comment ref="AG197" authorId="0" shapeId="0" xr:uid="{00000000-0006-0000-0000-000079010000}">
      <text>
        <r>
          <rPr>
            <sz val="11"/>
            <color theme="1"/>
            <rFont val="Calibri"/>
            <scheme val="minor"/>
          </rPr>
          <t>======
ID#AAABcBYWVZE
tc={74924C3B-581B-4C91-BD57-30347BA4DA8E}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de inversión por mayores trabajo de obra N° 1 y 2, deductivo N° 1 y 2</t>
        </r>
      </text>
    </comment>
    <comment ref="AI197" authorId="0" shapeId="0" xr:uid="{00000000-0006-0000-0000-00008D010000}">
      <text>
        <r>
          <rPr>
            <sz val="11"/>
            <color theme="1"/>
            <rFont val="Calibri"/>
            <scheme val="minor"/>
          </rPr>
          <t>======
ID#AAABcBYWVX0
tc={AD6A3635-CA27-4707-98D1-6312717953E9}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de inversión por mayores trabajo de obra N° 1 y 2, deductivo N° 1 y 2,3</t>
        </r>
      </text>
    </comment>
    <comment ref="AC198" authorId="0" shapeId="0" xr:uid="{00000000-0006-0000-0000-00001C020000}">
      <text>
        <r>
          <rPr>
            <sz val="11"/>
            <color theme="1"/>
            <rFont val="Calibri"/>
            <scheme val="minor"/>
          </rPr>
          <t>======
ID#AAABcBYWVO4
tc={848FB9BD-6691-40E7-8D1B-2A0DF7B7949A}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EL 23/07/2018
aprobación del E.T.</t>
        </r>
      </text>
    </comment>
    <comment ref="AE198" authorId="0" shapeId="0" xr:uid="{00000000-0006-0000-0000-0000F7020000}">
      <text>
        <r>
          <rPr>
            <sz val="11"/>
            <color theme="1"/>
            <rFont val="Calibri"/>
            <scheme val="minor"/>
          </rPr>
          <t>======
ID#AAABbvwT2yc
tc={9088D08C-BE3A-44D3-882F-A8EE30023902}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y suspensión de 47 días calendarios</t>
        </r>
      </text>
    </comment>
    <comment ref="AE200" authorId="0" shapeId="0" xr:uid="{00000000-0006-0000-0000-0000B1010000}">
      <text>
        <r>
          <rPr>
            <sz val="11"/>
            <color theme="1"/>
            <rFont val="Calibri"/>
            <scheme val="minor"/>
          </rPr>
          <t>======
ID#AAABcBYWVVk
tc={688AF068-F2E3-4E55-9D2B-610074098C6A}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los acuerdos adoptados en Trato Directo</t>
        </r>
      </text>
    </comment>
    <comment ref="P201" authorId="0" shapeId="0" xr:uid="{00000000-0006-0000-0000-00004E000000}">
      <text>
        <r>
          <rPr>
            <sz val="11"/>
            <color theme="1"/>
            <rFont val="Calibri"/>
            <scheme val="minor"/>
          </rPr>
          <t>======
ID#AAABcBYWVrw
tc={CA3ABB63-4239-406A-A44B-63EE2F65FB83}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Mediante Resolución de Alcaldia N° 0296-2019-MDGP/A de fecha 02.05.2019 que aprueba la liquidación del Convenio de Inversión y Resolución de Alcadia N° 538-2023-MDGP/A de fecha 19.12.2023 aprueba la liquidación del Contrato de Obra</t>
        </r>
      </text>
    </comment>
    <comment ref="AE201" authorId="0" shapeId="0" xr:uid="{00000000-0006-0000-0000-000095010000}">
      <text>
        <r>
          <rPr>
            <sz val="11"/>
            <color theme="1"/>
            <rFont val="Calibri"/>
            <scheme val="minor"/>
          </rPr>
          <t>======
ID#AAABcBYWVXU
tc={41C40FA9-8869-45DB-9C35-F216652AA7AB}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C202" authorId="0" shapeId="0" xr:uid="{00000000-0006-0000-0000-0000EB020000}">
      <text>
        <r>
          <rPr>
            <sz val="11"/>
            <color theme="1"/>
            <rFont val="Calibri"/>
            <scheme val="minor"/>
          </rPr>
          <t>======
ID#AAABbvwT2zM
tc={F6923DF0-21A0-452B-8D85-B38032E01DFE}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Modifican los antecedentes</t>
        </r>
      </text>
    </comment>
    <comment ref="AE202" authorId="0" shapeId="0" xr:uid="{00000000-0006-0000-0000-000093010000}">
      <text>
        <r>
          <rPr>
            <sz val="11"/>
            <color theme="1"/>
            <rFont val="Calibri"/>
            <scheme val="minor"/>
          </rPr>
          <t>======
ID#AAABcBYWVXc
tc={7EA86102-6359-4AEF-BAA3-22F0B621C421}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Reinicio del plazo de ejecución</t>
        </r>
      </text>
    </comment>
    <comment ref="AK202" authorId="0" shapeId="0" xr:uid="{00000000-0006-0000-0000-000027020000}">
      <text>
        <r>
          <rPr>
            <sz val="11"/>
            <color theme="1"/>
            <rFont val="Calibri"/>
            <scheme val="minor"/>
          </rPr>
          <t>======
ID#AAABcBYWVOM
tc={0AE9BE38-CC04-4A67-AC7C-39B3386AA065}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a 1592 días</t>
        </r>
      </text>
    </comment>
    <comment ref="S203" authorId="0" shapeId="0" xr:uid="{00000000-0006-0000-0000-000056000000}">
      <text>
        <r>
          <rPr>
            <sz val="11"/>
            <color theme="1"/>
            <rFont val="Calibri"/>
            <scheme val="minor"/>
          </rPr>
          <t>======
ID#AAABcBYWVrQ
tc={480F5DF4-D822-4640-8CEE-8FA915CD548D}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ET Obra: S/ 1,036,102.54
ET Mantenimiento: S/ 221,900.00</t>
        </r>
      </text>
    </comment>
    <comment ref="AC203" authorId="0" shapeId="0" xr:uid="{00000000-0006-0000-0000-00003E010000}">
      <text>
        <r>
          <rPr>
            <sz val="11"/>
            <color theme="1"/>
            <rFont val="Calibri"/>
            <scheme val="minor"/>
          </rPr>
          <t>======
ID#AAABcBYWVcw
tc={7C34D8B9-4108-416B-A62A-2D09519B8992}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M203" authorId="0" shapeId="0" xr:uid="{00000000-0006-0000-0000-0000C2010000}">
      <text>
        <r>
          <rPr>
            <sz val="11"/>
            <color theme="1"/>
            <rFont val="Calibri"/>
            <scheme val="minor"/>
          </rPr>
          <t>======
ID#AAABcBYWVUg
tc={D85E314F-232E-4881-8CCE-51A586A987CE}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O203" authorId="0" shapeId="0" xr:uid="{00000000-0006-0000-0000-00004D020000}">
      <text>
        <r>
          <rPr>
            <sz val="11"/>
            <color theme="1"/>
            <rFont val="Calibri"/>
            <scheme val="minor"/>
          </rPr>
          <t>======
ID#AAABcBYWVL0
tc={34776094-6917-4366-8825-EAB26A7E01A3}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U203" authorId="0" shapeId="0" xr:uid="{00000000-0006-0000-0000-000095020000}">
      <text>
        <r>
          <rPr>
            <sz val="11"/>
            <color theme="1"/>
            <rFont val="Calibri"/>
            <scheme val="minor"/>
          </rPr>
          <t>======
ID#AAABcBYWVHU
tc={49ADB2C6-21C3-4AED-9438-ADA9B9E804AA}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Cláusula de Garantías</t>
        </r>
      </text>
    </comment>
    <comment ref="AG204" authorId="0" shapeId="0" xr:uid="{00000000-0006-0000-0000-000089020000}">
      <text>
        <r>
          <rPr>
            <sz val="11"/>
            <color theme="1"/>
            <rFont val="Calibri"/>
            <scheme val="minor"/>
          </rPr>
          <t>======
ID#AAABcBYWVIE
tc={5A006377-B57D-48B2-A27E-A2D72B24146A}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del 27 al 29 julio</t>
        </r>
      </text>
    </comment>
    <comment ref="AI204" authorId="0" shapeId="0" xr:uid="{00000000-0006-0000-0000-0000B8000000}">
      <text>
        <r>
          <rPr>
            <sz val="11"/>
            <color theme="1"/>
            <rFont val="Calibri"/>
            <scheme val="minor"/>
          </rPr>
          <t>======
ID#AAABcBYWVlI
tc={81C5F124-E411-4E88-B65C-7AB24D001109}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y avances de proyecto</t>
        </r>
      </text>
    </comment>
    <comment ref="AY204" authorId="0" shapeId="0" xr:uid="{00000000-0006-0000-0000-0000D7020000}">
      <text>
        <r>
          <rPr>
            <sz val="11"/>
            <color theme="1"/>
            <rFont val="Calibri"/>
            <scheme val="minor"/>
          </rPr>
          <t>======
ID#AAABbvwT20c
tc={1AC0E97A-FEF6-4F42-9D86-57D5102C65AC}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AC205" authorId="0" shapeId="0" xr:uid="{00000000-0006-0000-0000-000045010000}">
      <text>
        <r>
          <rPr>
            <sz val="11"/>
            <color theme="1"/>
            <rFont val="Calibri"/>
            <scheme val="minor"/>
          </rPr>
          <t>======
ID#AAABcBYWVcU
tc={322575B3-202C-4868-B8E7-B94A2EAAC17A}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Modificación de funcionarios responsables, anticotupción, mayores trabajos de obra, obligaciones</t>
        </r>
      </text>
    </comment>
    <comment ref="AE206" authorId="0" shapeId="0" xr:uid="{00000000-0006-0000-0000-0000D9010000}">
      <text>
        <r>
          <rPr>
            <sz val="11"/>
            <color theme="1"/>
            <rFont val="Calibri"/>
            <scheme val="minor"/>
          </rPr>
          <t>======
ID#AAABcBYWVTE
tc={EB3BA890-BB24-4272-890F-32BBC084396C}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Modidicaciones al Convenio e incorporaciones</t>
        </r>
      </text>
    </comment>
    <comment ref="AI206" authorId="0" shapeId="0" xr:uid="{00000000-0006-0000-0000-00000E020000}">
      <text>
        <r>
          <rPr>
            <sz val="11"/>
            <color theme="1"/>
            <rFont val="Calibri"/>
            <scheme val="minor"/>
          </rPr>
          <t>======
ID#AAABcBYWVPw
tc={D8974B77-3DBC-4A52-8400-BD8AEF566823}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Dicho monto corresponde a una penalidad aplicada a la empresa privada que no es reconocido mediante CIPGN</t>
        </r>
      </text>
    </comment>
    <comment ref="AC207" authorId="0" shapeId="0" xr:uid="{00000000-0006-0000-0000-0000A5020000}">
      <text>
        <r>
          <rPr>
            <sz val="11"/>
            <color theme="1"/>
            <rFont val="Calibri"/>
            <scheme val="minor"/>
          </rPr>
          <t>======
ID#AAABcBYWVGU
tc={B0F4F5B8-6588-4D74-9BA1-630AD20E85E2}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del proyecto</t>
        </r>
      </text>
    </comment>
    <comment ref="L208" authorId="0" shapeId="0" xr:uid="{00000000-0006-0000-0000-000037000000}">
      <text>
        <r>
          <rPr>
            <sz val="11"/>
            <color theme="1"/>
            <rFont val="Calibri"/>
            <scheme val="minor"/>
          </rPr>
          <t>======
ID#AAABcBYWVtM
tc={33488EA6-BF4F-40CF-B72E-BE0BA96281C7}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El B.I muestra otro monto a lo dicho por PRO o MEF</t>
        </r>
      </text>
    </comment>
    <comment ref="AC208" authorId="0" shapeId="0" xr:uid="{00000000-0006-0000-0000-00000E010000}">
      <text>
        <r>
          <rPr>
            <sz val="11"/>
            <color theme="1"/>
            <rFont val="Calibri"/>
            <scheme val="minor"/>
          </rPr>
          <t>======
ID#AAABcBYWVfw
tc={C6D3FCFC-4ED4-4633-ACD0-05B9E50D4468}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en el E.T.</t>
        </r>
      </text>
    </comment>
    <comment ref="AC209" authorId="0" shapeId="0" xr:uid="{00000000-0006-0000-0000-0000C4000000}">
      <text>
        <r>
          <rPr>
            <sz val="11"/>
            <color theme="1"/>
            <rFont val="Calibri"/>
            <scheme val="minor"/>
          </rPr>
          <t>======
ID#AAABcBYWVkY
tc={17A7F788-0A7F-4C80-994D-38A3233B0B3C}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20/11/2017</t>
        </r>
      </text>
    </comment>
    <comment ref="AC212" authorId="0" shapeId="0" xr:uid="{00000000-0006-0000-0000-000060000000}">
      <text>
        <r>
          <rPr>
            <sz val="11"/>
            <color theme="1"/>
            <rFont val="Calibri"/>
            <scheme val="minor"/>
          </rPr>
          <t>======
ID#AAABcBYWVqo
tc={AFFCD0B6-32D6-40BB-8637-544B6BDAFED0}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E212" authorId="0" shapeId="0" xr:uid="{00000000-0006-0000-0000-0000EB000000}">
      <text>
        <r>
          <rPr>
            <sz val="11"/>
            <color theme="1"/>
            <rFont val="Calibri"/>
            <scheme val="minor"/>
          </rPr>
          <t>======
ID#AAABcBYWVh8
tc={1586CC15-1014-4604-8CBB-6E52562B90D7}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G212" authorId="0" shapeId="0" xr:uid="{00000000-0006-0000-0000-000006000000}">
      <text>
        <r>
          <rPr>
            <sz val="11"/>
            <color theme="1"/>
            <rFont val="Calibri"/>
            <scheme val="minor"/>
          </rPr>
          <t>======
ID#AAABcBYWVwQ
tc={F4AE6829-69E5-417E-884B-11AF679E142F}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adicional por reajuste de obra, correspondiente a la liquidación aprobada mediante Resolución de Alcaldía N° 0227-2017-MDS-SC (13.10.2017)</t>
        </r>
      </text>
    </comment>
    <comment ref="AE214" authorId="0" shapeId="0" xr:uid="{00000000-0006-0000-0000-000002000000}">
      <text>
        <r>
          <rPr>
            <sz val="11"/>
            <color theme="1"/>
            <rFont val="Calibri"/>
            <scheme val="minor"/>
          </rPr>
          <t>======
ID#AAABcBYWVwg
tc={E1C2F7D6-73C9-4558-93D0-57F22930D7B4}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modificación de funcionarios responsables y participación del Consorcio</t>
        </r>
      </text>
    </comment>
    <comment ref="AE215" authorId="0" shapeId="0" xr:uid="{00000000-0006-0000-0000-00000B020000}">
      <text>
        <r>
          <rPr>
            <sz val="11"/>
            <color theme="1"/>
            <rFont val="Calibri"/>
            <scheme val="minor"/>
          </rPr>
          <t>======
ID#AAABcBYWVP8
tc={8A9D3170-2D4E-4D7F-AD9C-1CF505F7B1A0}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MODIFICA MONTO, SINO PLAZOS</t>
        </r>
      </text>
    </comment>
    <comment ref="AM215" authorId="0" shapeId="0" xr:uid="{00000000-0006-0000-0000-0000B6010000}">
      <text>
        <r>
          <rPr>
            <sz val="11"/>
            <color theme="1"/>
            <rFont val="Calibri"/>
            <scheme val="minor"/>
          </rPr>
          <t>======
ID#AAABcBYWVVQ
tc={D60A2E82-6B10-420F-9882-F73EE3E5287C}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18,244,467.73  CON CARGO A LÍMITE CIPRL
1,494,744.30 CON CARGO A PRESUESTO INSTITUCIONAL</t>
        </r>
      </text>
    </comment>
    <comment ref="AO215" authorId="0" shapeId="0" xr:uid="{00000000-0006-0000-0000-0000FE010000}">
      <text>
        <r>
          <rPr>
            <sz val="11"/>
            <color theme="1"/>
            <rFont val="Calibri"/>
            <scheme val="minor"/>
          </rPr>
          <t>======
ID#AAABcBYWVQw
tc={F1292C65-221F-4350-867A-3FE02563B5FB}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Agregan programacion de pagos</t>
        </r>
      </text>
    </comment>
    <comment ref="AQ215" authorId="0" shapeId="0" xr:uid="{00000000-0006-0000-0000-000085010000}">
      <text>
        <r>
          <rPr>
            <sz val="11"/>
            <color theme="1"/>
            <rFont val="Calibri"/>
            <scheme val="minor"/>
          </rPr>
          <t>======
ID#AAABcBYWVYU
tc={CBBA6205-3A91-40AE-8FFF-85C0FA782B2F}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indica la programación de pago en dos cuotas</t>
        </r>
      </text>
    </comment>
    <comment ref="AS215" authorId="0" shapeId="0" xr:uid="{00000000-0006-0000-0000-0000BE020000}">
      <text>
        <r>
          <rPr>
            <sz val="11"/>
            <color theme="1"/>
            <rFont val="Calibri"/>
            <scheme val="minor"/>
          </rPr>
          <t>======
ID#AAABcBYWVEw
tc={F32AFAEA-2B57-4BDA-A276-EF3A29E8727D}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cronograma de repagos de CIPRL</t>
        </r>
      </text>
    </comment>
    <comment ref="AE216" authorId="0" shapeId="0" xr:uid="{00000000-0006-0000-0000-00007C020000}">
      <text>
        <r>
          <rPr>
            <sz val="11"/>
            <color theme="1"/>
            <rFont val="Calibri"/>
            <scheme val="minor"/>
          </rPr>
          <t>======
ID#AAABcBYWVI4
tc={CC496322-8FA1-48CB-A23F-9C5986F526F6}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05.01.2018</t>
        </r>
      </text>
    </comment>
    <comment ref="AG216" authorId="0" shapeId="0" xr:uid="{00000000-0006-0000-0000-000078000000}">
      <text>
        <r>
          <rPr>
            <sz val="11"/>
            <color theme="1"/>
            <rFont val="Calibri"/>
            <scheme val="minor"/>
          </rPr>
          <t>======
ID#AAABcBYWVpI
tc={9B10968A-E325-482D-B517-E8AB008C7D60}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ejecutor del proyecto</t>
        </r>
      </text>
    </comment>
    <comment ref="AI216" authorId="0" shapeId="0" xr:uid="{00000000-0006-0000-0000-0000FF020000}">
      <text>
        <r>
          <rPr>
            <sz val="11"/>
            <color theme="1"/>
            <rFont val="Calibri"/>
            <scheme val="minor"/>
          </rPr>
          <t>======
ID#AAABbvwT2x8
tc={217F9C54-5787-47A4-AC78-3E5F2A799833}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cronograma de emisión de CIPRL y los funcionarios responsables</t>
        </r>
      </text>
    </comment>
    <comment ref="AQ216" authorId="0" shapeId="0" xr:uid="{00000000-0006-0000-0000-000061020000}">
      <text>
        <r>
          <rPr>
            <sz val="11"/>
            <color theme="1"/>
            <rFont val="Calibri"/>
            <scheme val="minor"/>
          </rPr>
          <t>======
ID#AAABcBYWVKk
tc={597BC127-D59E-4026-A9C9-80342ABD9701}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fórmula Polinómica</t>
        </r>
      </text>
    </comment>
    <comment ref="AE217" authorId="0" shapeId="0" xr:uid="{00000000-0006-0000-0000-00005D000000}">
      <text>
        <r>
          <rPr>
            <sz val="11"/>
            <color theme="1"/>
            <rFont val="Calibri"/>
            <scheme val="minor"/>
          </rPr>
          <t>======
ID#AAABcBYWVq0
tc={8A1ED5B6-2735-4458-B1DB-7064785831B9}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marco legal (incorporan ds 036-2017)
y ratificación del monto de inversión</t>
        </r>
      </text>
    </comment>
    <comment ref="AG217" authorId="0" shapeId="0" xr:uid="{00000000-0006-0000-0000-0000B4020000}">
      <text>
        <r>
          <rPr>
            <sz val="11"/>
            <color theme="1"/>
            <rFont val="Calibri"/>
            <scheme val="minor"/>
          </rPr>
          <t>======
ID#AAABcBYWVFY
tc={D0C46507-208E-40E8-921E-893D73F7129A}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razón social y representante del Consorcio</t>
        </r>
      </text>
    </comment>
    <comment ref="AI217" authorId="0" shapeId="0" xr:uid="{00000000-0006-0000-0000-000050010000}">
      <text>
        <r>
          <rPr>
            <sz val="11"/>
            <color theme="1"/>
            <rFont val="Calibri"/>
            <scheme val="minor"/>
          </rPr>
          <t>======
ID#AAABcBYWVbo
tc={0F45F23B-307E-483F-A072-510348C6F05D}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Determinación del monto con cargo a FONIPREL, y el monto con cargo a límite CIPRL.</t>
        </r>
      </text>
    </comment>
    <comment ref="AE218" authorId="0" shapeId="0" xr:uid="{00000000-0006-0000-0000-00007F010000}">
      <text>
        <r>
          <rPr>
            <sz val="11"/>
            <color theme="1"/>
            <rFont val="Calibri"/>
            <scheme val="minor"/>
          </rPr>
          <t>======
ID#AAABcBYWVYs
tc={717AD7E3-2225-463A-804B-43A7D925E2F9}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G218" authorId="0" shapeId="0" xr:uid="{00000000-0006-0000-0000-000087000000}">
      <text>
        <r>
          <rPr>
            <sz val="11"/>
            <color theme="1"/>
            <rFont val="Calibri"/>
            <scheme val="minor"/>
          </rPr>
          <t>======
ID#AAABcBYWVoM
tc={DD48580E-E306-4B4F-B38B-6EA4E0E768D3}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que detalla el ejecutor del proyecto.</t>
        </r>
      </text>
    </comment>
    <comment ref="AI218" authorId="0" shapeId="0" xr:uid="{00000000-0006-0000-0000-0000A3020000}">
      <text>
        <r>
          <rPr>
            <sz val="11"/>
            <color theme="1"/>
            <rFont val="Calibri"/>
            <scheme val="minor"/>
          </rPr>
          <t>======
ID#AAABcBYWVGc
tc={C69946E0-3EBE-48C8-ABC0-4DD48B5453D5}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avances del proyecto</t>
        </r>
      </text>
    </comment>
    <comment ref="AC219" authorId="0" shapeId="0" xr:uid="{00000000-0006-0000-0000-0000B3000000}">
      <text>
        <r>
          <rPr>
            <sz val="11"/>
            <color theme="1"/>
            <rFont val="Calibri"/>
            <scheme val="minor"/>
          </rPr>
          <t>======
ID#AAABcBYWVlc
tc={BA5EC16B-1D38-4838-93C8-B614F6F062F9}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30.11.2017</t>
        </r>
      </text>
    </comment>
    <comment ref="AC220" authorId="0" shapeId="0" xr:uid="{00000000-0006-0000-0000-000006020000}">
      <text>
        <r>
          <rPr>
            <sz val="11"/>
            <color theme="1"/>
            <rFont val="Calibri"/>
            <scheme val="minor"/>
          </rPr>
          <t>======
ID#AAABcBYWVQQ
tc={095C4B7B-D994-400A-8211-470BA54D742F}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30.11.2017</t>
        </r>
      </text>
    </comment>
    <comment ref="AY221" authorId="0" shapeId="0" xr:uid="{00000000-0006-0000-0000-000090010000}">
      <text>
        <r>
          <rPr>
            <sz val="11"/>
            <color theme="1"/>
            <rFont val="Calibri"/>
            <scheme val="minor"/>
          </rPr>
          <t>======
ID#AAABcBYWVXo
tc={4F8917CE-67A8-4B44-835E-8C12FB9D251A}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AM222" authorId="0" shapeId="0" xr:uid="{00000000-0006-0000-0000-0000D6000000}">
      <text>
        <r>
          <rPr>
            <sz val="11"/>
            <color theme="1"/>
            <rFont val="Calibri"/>
            <scheme val="minor"/>
          </rPr>
          <t>======
ID#AAABcBYWVjQ
tc={E44ABE6B-33DA-4482-837A-23AB53271235}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21.12.19 a 28.01.20</t>
        </r>
      </text>
    </comment>
    <comment ref="AO222" authorId="0" shapeId="0" xr:uid="{00000000-0006-0000-0000-0000E7000000}">
      <text>
        <r>
          <rPr>
            <sz val="11"/>
            <color theme="1"/>
            <rFont val="Calibri"/>
            <scheme val="minor"/>
          </rPr>
          <t>======
ID#AAABcBYWViM
tc={064B2EE9-CEC1-424B-94FB-EEE89834DDB4}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Sunpensión de plazo de ejecución desde el 07 de febrero de 2020 al 01 de abril de 2020</t>
        </r>
      </text>
    </comment>
    <comment ref="AQ222" authorId="0" shapeId="0" xr:uid="{00000000-0006-0000-0000-000048020000}">
      <text>
        <r>
          <rPr>
            <sz val="11"/>
            <color theme="1"/>
            <rFont val="Calibri"/>
            <scheme val="minor"/>
          </rPr>
          <t>======
ID#AAABcBYWVMI
tc={FE7EE104-947E-4872-88BF-2C8E046045B3}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1) Variación del monto total de inversión producto de la implementación del plan SICOVID
2) Suspensión de plazo de la comisaría de Ccochaccasa D desde el 16.03.2020 al 08.07.2020</t>
        </r>
      </text>
    </comment>
    <comment ref="AY222" authorId="0" shapeId="0" xr:uid="{00000000-0006-0000-0000-0000C2020000}">
      <text>
        <r>
          <rPr>
            <sz val="11"/>
            <color theme="1"/>
            <rFont val="Calibri"/>
            <scheme val="minor"/>
          </rPr>
          <t>======
ID#AAABcBYWVEg
tc={170E9956-363F-40F7-97C3-21277CFA1EB4}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AY223" authorId="0" shapeId="0" xr:uid="{00000000-0006-0000-0000-0000C1000000}">
      <text>
        <r>
          <rPr>
            <sz val="11"/>
            <color theme="1"/>
            <rFont val="Calibri"/>
            <scheme val="minor"/>
          </rPr>
          <t>======
ID#AAABcBYWVkk
tc={9A25AC5C-D2EC-4BB7-96D3-AE250677BD4D}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AY224" authorId="0" shapeId="0" xr:uid="{00000000-0006-0000-0000-0000FC020000}">
      <text>
        <r>
          <rPr>
            <sz val="11"/>
            <color theme="1"/>
            <rFont val="Calibri"/>
            <scheme val="minor"/>
          </rPr>
          <t>======
ID#AAABbvwT2yI
tc={9F736CD6-9FCD-49AE-A763-3CE3B138AC3A}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P225" authorId="0" shapeId="0" xr:uid="{00000000-0006-0000-0000-00005A000000}">
      <text>
        <r>
          <rPr>
            <sz val="11"/>
            <color theme="1"/>
            <rFont val="Calibri"/>
            <scheme val="minor"/>
          </rPr>
          <t>======
ID#AAABcBYWVrA
tc={0024F09A-3199-405C-B207-EF6EBB12903B}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Liquidación del Convenio de Inversión incluye una penalidad por S/ 53,418.94</t>
        </r>
      </text>
    </comment>
    <comment ref="AM225" authorId="0" shapeId="0" xr:uid="{00000000-0006-0000-0000-0000AE000000}">
      <text>
        <r>
          <rPr>
            <sz val="11"/>
            <color theme="1"/>
            <rFont val="Calibri"/>
            <scheme val="minor"/>
          </rPr>
          <t>======
ID#AAABcBYWVlw
tc={7DE0D2DE-F822-4992-9D11-7FCF1981241F}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Ejeución desde 20.12.19 al 23.01.20</t>
        </r>
      </text>
    </comment>
    <comment ref="AQ225" authorId="0" shapeId="0" xr:uid="{00000000-0006-0000-0000-0000F3000000}">
      <text>
        <r>
          <rPr>
            <sz val="11"/>
            <color theme="1"/>
            <rFont val="Calibri"/>
            <scheme val="minor"/>
          </rPr>
          <t>======
ID#AAABcBYWVhc
tc={192EB7FC-E3DE-4917-A742-224AACB6EE7A}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 Variación del monto total de inversión producto de la implementación del plan SICOVID
2) Suspensión de plazo desde el 16.03.2020 al 08.07.2020</t>
        </r>
      </text>
    </comment>
    <comment ref="AY225" authorId="0" shapeId="0" xr:uid="{00000000-0006-0000-0000-00002B000000}">
      <text>
        <r>
          <rPr>
            <sz val="11"/>
            <color theme="1"/>
            <rFont val="Calibri"/>
            <scheme val="minor"/>
          </rPr>
          <t>======
ID#AAABcBYWVt8
tc={C3628C11-F22C-43D0-82E4-FDC4C3A067EC}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P226" authorId="0" shapeId="0" xr:uid="{00000000-0006-0000-0000-000010000000}">
      <text>
        <r>
          <rPr>
            <sz val="11"/>
            <color theme="1"/>
            <rFont val="Calibri"/>
            <scheme val="minor"/>
          </rPr>
          <t>======
ID#AAABcBYWVvo
tc={DBC1A1A5-4638-4412-A4AB-47EFFB69B5D8}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Liquidación del Convenio de Inversión incluye una penalidad por S/ 26,359.78</t>
        </r>
      </text>
    </comment>
    <comment ref="AM226" authorId="0" shapeId="0" xr:uid="{00000000-0006-0000-0000-000063010000}">
      <text>
        <r>
          <rPr>
            <sz val="11"/>
            <color theme="1"/>
            <rFont val="Calibri"/>
            <scheme val="minor"/>
          </rPr>
          <t>======
ID#AAABcBYWVac
tc={FFFA2CAA-6A61-4C34-9308-A488155A6D26}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22.12.19 al 24.01.20</t>
        </r>
      </text>
    </comment>
    <comment ref="AQ226" authorId="0" shapeId="0" xr:uid="{00000000-0006-0000-0000-0000DE020000}">
      <text>
        <r>
          <rPr>
            <sz val="11"/>
            <color theme="1"/>
            <rFont val="Calibri"/>
            <scheme val="minor"/>
          </rPr>
          <t>======
ID#AAABbvwT20A
tc={B952CCBC-2C8B-4162-ABF1-0AC21B1D9A8E}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1) Variación del monto total de inversión producto de la implementación del plan SICOVID
2) Suspensión de plazo desde el 16.03.2020 al 08.07.2020</t>
        </r>
      </text>
    </comment>
    <comment ref="AY226" authorId="0" shapeId="0" xr:uid="{00000000-0006-0000-0000-0000A0020000}">
      <text>
        <r>
          <rPr>
            <sz val="11"/>
            <color theme="1"/>
            <rFont val="Calibri"/>
            <scheme val="minor"/>
          </rPr>
          <t>======
ID#AAABcBYWVGo
tc={2679C042-51D2-4344-9499-1BEFC43ECC11}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denominación social de:
01. BBVA Banco Continental a Banco BBVA Perú SA
02. Banco Financiero del Perú SA a Banco Pichincha SA
03. Banco Azteca del Perú a ALFIN Banco SA</t>
        </r>
      </text>
    </comment>
    <comment ref="AC227" authorId="0" shapeId="0" xr:uid="{00000000-0006-0000-0000-000033010000}">
      <text>
        <r>
          <rPr>
            <sz val="11"/>
            <color theme="1"/>
            <rFont val="Calibri"/>
            <scheme val="minor"/>
          </rPr>
          <t>======
ID#AAABcBYWVdc
tc={FD26D436-E4E3-46BE-802B-52310D1928DB}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20.03.2018
(Monto incremento al aprobar el E.T.)</t>
        </r>
      </text>
    </comment>
    <comment ref="AE227" authorId="0" shapeId="0" xr:uid="{00000000-0006-0000-0000-000094020000}">
      <text>
        <r>
          <rPr>
            <sz val="11"/>
            <color theme="1"/>
            <rFont val="Calibri"/>
            <scheme val="minor"/>
          </rPr>
          <t>======
ID#AAABcBYWVHY
tc={6C33013C-F43A-406D-83A8-80D895E7EF3B}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Exceso de Tope Máximo de Capacidad Anual por S/ 12.2 MM, los cuales serán pagados entre abril y agosto</t>
        </r>
      </text>
    </comment>
    <comment ref="AG227" authorId="0" shapeId="0" xr:uid="{00000000-0006-0000-0000-0000F9000000}">
      <text>
        <r>
          <rPr>
            <sz val="11"/>
            <color theme="1"/>
            <rFont val="Calibri"/>
            <scheme val="minor"/>
          </rPr>
          <t>======
ID#AAABcBYWVhE
tc={7DF0E951-1D26-43FB-89F2-CE926CA4457E}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cronograma de pago y fuente de financiamiento</t>
        </r>
      </text>
    </comment>
    <comment ref="AI227" authorId="0" shapeId="0" xr:uid="{00000000-0006-0000-0000-000033020000}">
      <text>
        <r>
          <rPr>
            <sz val="11"/>
            <color theme="1"/>
            <rFont val="Calibri"/>
            <scheme val="minor"/>
          </rPr>
          <t>======
ID#AAABcBYWVNc
tc={F8D2648A-4F25-4089-BD4F-09BA52259458}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Modificaciòn de plazo de ejecuciòn</t>
        </r>
      </text>
    </comment>
    <comment ref="AK227" authorId="0" shapeId="0" xr:uid="{00000000-0006-0000-0000-000026010000}">
      <text>
        <r>
          <rPr>
            <sz val="11"/>
            <color theme="1"/>
            <rFont val="Calibri"/>
            <scheme val="minor"/>
          </rPr>
          <t>======
ID#AAABcBYWVeQ
tc={CCE1B4A8-E08D-46D2-9E63-BC13EEAE0066}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fuente de financiamiento del exceso del límite de emisión de CIPRL</t>
        </r>
      </text>
    </comment>
    <comment ref="AM227" authorId="0" shapeId="0" xr:uid="{00000000-0006-0000-0000-00001F010000}">
      <text>
        <r>
          <rPr>
            <sz val="11"/>
            <color theme="1"/>
            <rFont val="Calibri"/>
            <scheme val="minor"/>
          </rPr>
          <t>======
ID#AAABcBYWVes
tc={75163ED3-F9A2-47CF-88A1-AAB5217F25D0}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cronograma de pago del CIPRL con cargo a los recursos institucionales de la Municipalidad</t>
        </r>
      </text>
    </comment>
    <comment ref="AE228" authorId="0" shapeId="0" xr:uid="{00000000-0006-0000-0000-00003A010000}">
      <text>
        <r>
          <rPr>
            <sz val="11"/>
            <color theme="1"/>
            <rFont val="Calibri"/>
            <scheme val="minor"/>
          </rPr>
          <t>======
ID#AAABcBYWVdA
tc={8FDDF646-F074-460B-B82A-DFD74EE0AB12}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un día calendario al 13.05.19</t>
        </r>
      </text>
    </comment>
    <comment ref="AQ228" authorId="0" shapeId="0" xr:uid="{00000000-0006-0000-0000-00005D010000}">
      <text>
        <r>
          <rPr>
            <sz val="11"/>
            <color theme="1"/>
            <rFont val="Calibri"/>
            <scheme val="minor"/>
          </rPr>
          <t>======
ID#AAABcBYWVa0
tc={D7D19D4D-7991-428A-8882-14443CCE4042}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Adecuación del Convenio al TUO de la Ley Nº 29230 y su Reglamento, asi como, el formato estandarizado del Convenio de Inversión</t>
        </r>
      </text>
    </comment>
    <comment ref="AE229" authorId="0" shapeId="0" xr:uid="{00000000-0006-0000-0000-0000F4020000}">
      <text>
        <r>
          <rPr>
            <sz val="11"/>
            <color theme="1"/>
            <rFont val="Calibri"/>
            <scheme val="minor"/>
          </rPr>
          <t>======
ID#AAABbvwT2yo
tc={6A4897D5-6DF2-45BA-84CC-FB432A492073}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modifican plazo de ejecución por suspensión de plazo de 74 días</t>
        </r>
      </text>
    </comment>
    <comment ref="AG229" authorId="0" shapeId="0" xr:uid="{00000000-0006-0000-0000-0000E3000000}">
      <text>
        <r>
          <rPr>
            <sz val="11"/>
            <color theme="1"/>
            <rFont val="Calibri"/>
            <scheme val="minor"/>
          </rPr>
          <t>======
ID#AAABcBYWVic
tc={3A6554C7-F865-4DC1-A214-D2DD22356881}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plazo de ejecución a 849 días calendarios por la ampliación de plazo Nº 01 por 25 días calendarios</t>
        </r>
      </text>
    </comment>
    <comment ref="AE230" authorId="0" shapeId="0" xr:uid="{00000000-0006-0000-0000-0000A9000000}">
      <text>
        <r>
          <rPr>
            <sz val="11"/>
            <color theme="1"/>
            <rFont val="Calibri"/>
            <scheme val="minor"/>
          </rPr>
          <t>======
ID#AAABcBYWVmE
tc={005A5AE8-2CE9-4179-B733-DB897A3F0E80}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inicio de ejecución</t>
        </r>
      </text>
    </comment>
    <comment ref="AE231" authorId="0" shapeId="0" xr:uid="{00000000-0006-0000-0000-000059020000}">
      <text>
        <r>
          <rPr>
            <sz val="11"/>
            <color theme="1"/>
            <rFont val="Calibri"/>
            <scheme val="minor"/>
          </rPr>
          <t>======
ID#AAABcBYWVLE
tc={06B0B176-1272-4D0C-AF24-F2559D772309}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por deductivos de obra N° 1,2,3</t>
        </r>
      </text>
    </comment>
    <comment ref="AG231" authorId="0" shapeId="0" xr:uid="{00000000-0006-0000-0000-00008E000000}">
      <text>
        <r>
          <rPr>
            <sz val="11"/>
            <color theme="1"/>
            <rFont val="Calibri"/>
            <scheme val="minor"/>
          </rPr>
          <t>======
ID#AAABcBYWVnw
tc={B7C6C678-3CBD-4E84-B635-14E80DCE5F9D}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los mayores trabajos de obra y deductivos
MONTO POR EXCESO DE LÍMITE DE EMISIÓN DE CIPRL</t>
        </r>
      </text>
    </comment>
    <comment ref="AI231" authorId="0" shapeId="0" xr:uid="{00000000-0006-0000-0000-0000BB010000}">
      <text>
        <r>
          <rPr>
            <sz val="11"/>
            <color theme="1"/>
            <rFont val="Calibri"/>
            <scheme val="minor"/>
          </rPr>
          <t>======
ID#AAABcBYWVU8
tc={AE5EE226-41F6-447C-B86F-9F68BF9ED51D}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K231" authorId="0" shapeId="0" xr:uid="{00000000-0006-0000-0000-0000E4020000}">
      <text>
        <r>
          <rPr>
            <sz val="11"/>
            <color theme="1"/>
            <rFont val="Calibri"/>
            <scheme val="minor"/>
          </rPr>
          <t>======
ID#AAABbvwT2zo
tc={E2BB1062-703E-4825-8006-09E26B3BCEA2}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exceso</t>
        </r>
      </text>
    </comment>
    <comment ref="AM231" authorId="0" shapeId="0" xr:uid="{00000000-0006-0000-0000-00005B020000}">
      <text>
        <r>
          <rPr>
            <sz val="11"/>
            <color theme="1"/>
            <rFont val="Calibri"/>
            <scheme val="minor"/>
          </rPr>
          <t>======
ID#AAABcBYWVK8
tc={6B04CFA7-BDC0-4507-9665-4D447409E096}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del cronograma de pago enmarcado en el artículo 98 del TUO del Reglamento</t>
        </r>
      </text>
    </comment>
    <comment ref="AO231" authorId="0" shapeId="0" xr:uid="{00000000-0006-0000-0000-00002A000000}">
      <text>
        <r>
          <rPr>
            <sz val="11"/>
            <color theme="1"/>
            <rFont val="Calibri"/>
            <scheme val="minor"/>
          </rPr>
          <t>======
ID#AAABcBYWVuA
tc={0C4DB18D-35C3-4D1C-8DB0-ED5C63D87ADC}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del cronograma de pago enmarcado en el artículo 98 del TUO del Reglamento</t>
        </r>
      </text>
    </comment>
    <comment ref="AE232" authorId="0" shapeId="0" xr:uid="{00000000-0006-0000-0000-00003E020000}">
      <text>
        <r>
          <rPr>
            <sz val="11"/>
            <color theme="1"/>
            <rFont val="Calibri"/>
            <scheme val="minor"/>
          </rPr>
          <t>======
ID#AAABcBYWVMw
tc={6ABF96F0-8CEE-4737-8AA8-CD6EC4F235BE}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Establece la fecha de inicio de ejecución 18-09-17</t>
        </r>
      </text>
    </comment>
    <comment ref="AK232" authorId="0" shapeId="0" xr:uid="{00000000-0006-0000-0000-00007D020000}">
      <text>
        <r>
          <rPr>
            <sz val="11"/>
            <color theme="1"/>
            <rFont val="Calibri"/>
            <scheme val="minor"/>
          </rPr>
          <t>======
ID#AAABcBYWVI0
tc={0B212FDC-7E79-467B-B364-5E76B2304FAC}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Establecer fuente de financiamiento y cronograma de pago</t>
        </r>
      </text>
    </comment>
    <comment ref="AM232" authorId="0" shapeId="0" xr:uid="{00000000-0006-0000-0000-000023000000}">
      <text>
        <r>
          <rPr>
            <sz val="11"/>
            <color theme="1"/>
            <rFont val="Calibri"/>
            <scheme val="minor"/>
          </rPr>
          <t>======
ID#AAABcBYWVuc
tc={23C5477D-89C3-48E5-ABC9-2E62B6803C2D}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de cronograma de pago enmarcado del artículo 98 del TUO del Reglamento</t>
        </r>
      </text>
    </comment>
    <comment ref="AO232" authorId="0" shapeId="0" xr:uid="{00000000-0006-0000-0000-00005F010000}">
      <text>
        <r>
          <rPr>
            <sz val="11"/>
            <color theme="1"/>
            <rFont val="Calibri"/>
            <scheme val="minor"/>
          </rPr>
          <t>======
ID#AAABcBYWVas
tc={869E25EB-7414-47A2-B01F-CA8FAE1FA7FA}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de cronograma de pago enmarcado del artículo 98 del TUO del Reglamento</t>
        </r>
      </text>
    </comment>
    <comment ref="AE233" authorId="0" shapeId="0" xr:uid="{00000000-0006-0000-0000-0000EC010000}">
      <text>
        <r>
          <rPr>
            <sz val="11"/>
            <color theme="1"/>
            <rFont val="Calibri"/>
            <scheme val="minor"/>
          </rPr>
          <t>======
ID#AAABcBYWVR4
tc={98A55CF3-DE9B-4ACE-ADE4-02DF03656960}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FECHA DE INICIO DE EJECUCIÓN DEL PROYECTO 18/09/2017</t>
        </r>
      </text>
    </comment>
    <comment ref="AG233" authorId="0" shapeId="0" xr:uid="{00000000-0006-0000-0000-000019000000}">
      <text>
        <r>
          <rPr>
            <sz val="11"/>
            <color theme="1"/>
            <rFont val="Calibri"/>
            <scheme val="minor"/>
          </rPr>
          <t>======
ID#AAABcBYWVvE
tc={CC24DAE2-1303-4A1F-9CD0-8B2D025897A6}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Monto excedido</t>
        </r>
      </text>
    </comment>
    <comment ref="AI233" authorId="0" shapeId="0" xr:uid="{00000000-0006-0000-0000-000003030000}">
      <text>
        <r>
          <rPr>
            <sz val="11"/>
            <color theme="1"/>
            <rFont val="Calibri"/>
            <scheme val="minor"/>
          </rPr>
          <t>======
ID#AAABbvwT2xs
tc={8AC2DD1D-BC5D-45CC-89A7-42FAB48C8CBD}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DGPPIP:
Se establece fuente de financiamiento:
el monto excedido (S/ 1,459.56), será finaciado con presupuesto institucional a recursos del rubro 08 canon, sobrecanon… a favor de la empresa privada.
Cronograma:diciembre 2021</t>
        </r>
      </text>
    </comment>
    <comment ref="AE234" authorId="0" shapeId="0" xr:uid="{00000000-0006-0000-0000-0000EE000000}">
      <text>
        <r>
          <rPr>
            <sz val="11"/>
            <color theme="1"/>
            <rFont val="Calibri"/>
            <scheme val="minor"/>
          </rPr>
          <t>======
ID#AAABcBYWVhw
tc={D2D92868-FA9A-4D0B-A8EA-26B36ECD6CF9}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B235" authorId="0" shapeId="0" xr:uid="{00000000-0006-0000-0000-0000A1000000}">
      <text>
        <r>
          <rPr>
            <sz val="11"/>
            <color theme="1"/>
            <rFont val="Calibri"/>
            <scheme val="minor"/>
          </rPr>
          <t>======
ID#AAABcBYWVmk
tc={E9C4E545-1FAE-477A-B74E-FAC662EEDA6B}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se ha remitido al MEF</t>
        </r>
      </text>
    </comment>
    <comment ref="AC235" authorId="0" shapeId="0" xr:uid="{00000000-0006-0000-0000-000096020000}">
      <text>
        <r>
          <rPr>
            <sz val="11"/>
            <color theme="1"/>
            <rFont val="Calibri"/>
            <scheme val="minor"/>
          </rPr>
          <t>======
ID#AAABcBYWVHQ
tc={396CA4D6-3F1D-4B84-A3F4-A6AAC79C27CB}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ha remitido al MEF</t>
        </r>
      </text>
    </comment>
    <comment ref="AD235" authorId="0" shapeId="0" xr:uid="{00000000-0006-0000-0000-0000CD020000}">
      <text>
        <r>
          <rPr>
            <sz val="11"/>
            <color theme="1"/>
            <rFont val="Calibri"/>
            <scheme val="minor"/>
          </rPr>
          <t>======
ID#AAABcBYWVD0
tc={C9317401-BA5D-4D2C-AF69-DB9678A58D8A}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ha remitido al MEF</t>
        </r>
      </text>
    </comment>
    <comment ref="AE235" authorId="0" shapeId="0" xr:uid="{00000000-0006-0000-0000-000061010000}">
      <text>
        <r>
          <rPr>
            <sz val="11"/>
            <color theme="1"/>
            <rFont val="Calibri"/>
            <scheme val="minor"/>
          </rPr>
          <t>======
ID#AAABcBYWVak
tc={D72EF175-3BFC-45EC-90C7-4862D205BAD1}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se ha remitido al MEF</t>
        </r>
      </text>
    </comment>
    <comment ref="AG235" authorId="0" shapeId="0" xr:uid="{00000000-0006-0000-0000-0000CE010000}">
      <text>
        <r>
          <rPr>
            <sz val="11"/>
            <color theme="1"/>
            <rFont val="Calibri"/>
            <scheme val="minor"/>
          </rPr>
          <t>======
ID#AAABcBYWVTw
tc={D8F65930-E0E4-4CC3-808D-7521BA13547C}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aprobado en el E.T.</t>
        </r>
      </text>
    </comment>
    <comment ref="AI235" authorId="0" shapeId="0" xr:uid="{00000000-0006-0000-0000-000043000000}">
      <text>
        <r>
          <rPr>
            <sz val="11"/>
            <color theme="1"/>
            <rFont val="Calibri"/>
            <scheme val="minor"/>
          </rPr>
          <t>======
ID#AAABcBYWVsc
tc={807E640D-1563-4B3F-97EA-59B0010DAE1A}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ejecutor del proyecto a FH-Minería y Construcción S.A.C.</t>
        </r>
      </text>
    </comment>
    <comment ref="AC236" authorId="0" shapeId="0" xr:uid="{00000000-0006-0000-0000-00006A010000}">
      <text>
        <r>
          <rPr>
            <sz val="11"/>
            <color theme="1"/>
            <rFont val="Calibri"/>
            <scheme val="minor"/>
          </rPr>
          <t>======
ID#AAABcBYWVaA
tc={B3A5C66B-6453-4909-8A9F-3435D37CCE12}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t>
        </r>
      </text>
    </comment>
    <comment ref="AI236" authorId="0" shapeId="0" xr:uid="{00000000-0006-0000-0000-000057010000}">
      <text>
        <r>
          <rPr>
            <sz val="11"/>
            <color theme="1"/>
            <rFont val="Calibri"/>
            <scheme val="minor"/>
          </rPr>
          <t>======
ID#AAABcBYWVbM
tc={A12E9F75-8301-4D79-9C5E-30930893AFDB}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recepciones parciales</t>
        </r>
      </text>
    </comment>
    <comment ref="AK236" authorId="0" shapeId="0" xr:uid="{00000000-0006-0000-0000-0000CB010000}">
      <text>
        <r>
          <rPr>
            <sz val="11"/>
            <color theme="1"/>
            <rFont val="Calibri"/>
            <scheme val="minor"/>
          </rPr>
          <t>======
ID#AAABcBYWVT8
tc={4CD780A6-9E42-4B12-B55C-C11F9962BA19}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Solicitar adenda</t>
        </r>
      </text>
    </comment>
    <comment ref="AA237" authorId="0" shapeId="0" xr:uid="{00000000-0006-0000-0000-00003E000000}">
      <text>
        <r>
          <rPr>
            <sz val="11"/>
            <color theme="1"/>
            <rFont val="Calibri"/>
            <scheme val="minor"/>
          </rPr>
          <t>======
ID#AAABcBYWVsw
tc={9CE2E253-FEA9-4EFF-86DF-307FBBD293DD}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04.07.2018</t>
        </r>
      </text>
    </comment>
    <comment ref="AC237" authorId="0" shapeId="0" xr:uid="{00000000-0006-0000-0000-000015010000}">
      <text>
        <r>
          <rPr>
            <sz val="11"/>
            <color theme="1"/>
            <rFont val="Calibri"/>
            <scheme val="minor"/>
          </rPr>
          <t>======
ID#AAABcBYWVfU
tc={75481972-61B0-439F-8380-C65A27EC8681}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funcionarios responsables</t>
        </r>
      </text>
    </comment>
    <comment ref="AI238" authorId="0" shapeId="0" xr:uid="{00000000-0006-0000-0000-000081000000}">
      <text>
        <r>
          <rPr>
            <sz val="11"/>
            <color theme="1"/>
            <rFont val="Calibri"/>
            <scheme val="minor"/>
          </rPr>
          <t>======
ID#AAABcBYWVok
tc={47566DAF-4BBD-4F5A-92B9-2BA2D6F86893}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Avances de entrega CIPRL</t>
        </r>
      </text>
    </comment>
    <comment ref="P239" authorId="0" shapeId="0" xr:uid="{00000000-0006-0000-0000-000098000000}">
      <text>
        <r>
          <rPr>
            <sz val="11"/>
            <color theme="1"/>
            <rFont val="Calibri"/>
            <scheme val="minor"/>
          </rPr>
          <t>======
ID#AAABcBYWVnI
tc={D6759899-C6EA-489F-8016-CAF5C6B43B11}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12,227,469.73 por certificados de inversión es por la liquidación aprobada mediante Resolución Directoral Nº 076-2022-VMCS/PNSU/1.0</t>
        </r>
      </text>
    </comment>
    <comment ref="AE239" authorId="0" shapeId="0" xr:uid="{00000000-0006-0000-0000-0000D2000000}">
      <text>
        <r>
          <rPr>
            <sz val="11"/>
            <color theme="1"/>
            <rFont val="Calibri"/>
            <scheme val="minor"/>
          </rPr>
          <t>======
ID#AAABcBYWVjg
tc={F4BEF36A-0D0A-40E6-843B-83F821A4446C}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disminuye el monto de inversión</t>
        </r>
      </text>
    </comment>
    <comment ref="AI239" authorId="0" shapeId="0" xr:uid="{00000000-0006-0000-0000-0000DD010000}">
      <text>
        <r>
          <rPr>
            <sz val="11"/>
            <color theme="1"/>
            <rFont val="Calibri"/>
            <scheme val="minor"/>
          </rPr>
          <t>======
ID#AAABcBYWVS0
tc={B0035798-3E4C-443C-8125-6A64364542C4}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M239" authorId="0" shapeId="0" xr:uid="{00000000-0006-0000-0000-0000B8020000}">
      <text>
        <r>
          <rPr>
            <sz val="11"/>
            <color theme="1"/>
            <rFont val="Calibri"/>
            <scheme val="minor"/>
          </rPr>
          <t>======
ID#AAABcBYWVFI
tc={8EF9EB0A-8562-42CA-B8D6-8269C3F66A71}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ejecución,garantías, ejecución de garantías, avances, supervisión.</t>
        </r>
      </text>
    </comment>
    <comment ref="AO239" authorId="0" shapeId="0" xr:uid="{00000000-0006-0000-0000-0000BD010000}">
      <text>
        <r>
          <rPr>
            <sz val="11"/>
            <color theme="1"/>
            <rFont val="Calibri"/>
            <scheme val="minor"/>
          </rPr>
          <t>======
ID#AAABcBYWVU0
tc={233A210C-8CBB-4389-88B9-98DA8FB96710}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conformidad y recepción del Proyecto</t>
        </r>
      </text>
    </comment>
    <comment ref="AC240" authorId="0" shapeId="0" xr:uid="{00000000-0006-0000-0000-000098020000}">
      <text>
        <r>
          <rPr>
            <sz val="11"/>
            <color theme="1"/>
            <rFont val="Calibri"/>
            <scheme val="minor"/>
          </rPr>
          <t>======
ID#AAABcBYWVHI
tc={F4415CA3-AC07-4803-AF9B-8DA0F43E27B6}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modifico Plazos de Ejecucion</t>
        </r>
      </text>
    </comment>
    <comment ref="AE240" authorId="0" shapeId="0" xr:uid="{00000000-0006-0000-0000-0000AD010000}">
      <text>
        <r>
          <rPr>
            <sz val="11"/>
            <color theme="1"/>
            <rFont val="Calibri"/>
            <scheme val="minor"/>
          </rPr>
          <t>======
ID#AAABcBYWVV0
tc={D42E55C6-F0B4-448E-877D-CE7F8C209CC3}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Modifican los Plazos de Ejecucion</t>
        </r>
      </text>
    </comment>
    <comment ref="AG240" authorId="0" shapeId="0" xr:uid="{00000000-0006-0000-0000-000092010000}">
      <text>
        <r>
          <rPr>
            <sz val="11"/>
            <color theme="1"/>
            <rFont val="Calibri"/>
            <scheme val="minor"/>
          </rPr>
          <t>======
ID#AAABcBYWVXg
tc={7E0A33E4-08D9-4F54-8D29-0DEDB0D1D929}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modificaron los Funcionarios Responsables</t>
        </r>
      </text>
    </comment>
    <comment ref="AI240" authorId="0" shapeId="0" xr:uid="{00000000-0006-0000-0000-000000010000}">
      <text>
        <r>
          <rPr>
            <sz val="11"/>
            <color theme="1"/>
            <rFont val="Calibri"/>
            <scheme val="minor"/>
          </rPr>
          <t>======
ID#AAABcBYWVgo
tc={5B30AABC-1E8A-44F7-A4D3-43E599C5EF66}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Módificación de la Clúsula Décimo Segunda del Convenio</t>
        </r>
      </text>
    </comment>
    <comment ref="AC241" authorId="0" shapeId="0" xr:uid="{00000000-0006-0000-0000-00003F020000}">
      <text>
        <r>
          <rPr>
            <sz val="11"/>
            <color theme="1"/>
            <rFont val="Calibri"/>
            <scheme val="minor"/>
          </rPr>
          <t>======
ID#AAABcBYWVMs
tc={DC07DE1C-66DB-4DAC-9128-58015DF03E84}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Ejecutor del Proyecto y el marco legal del Convenio de Inversión</t>
        </r>
      </text>
    </comment>
    <comment ref="AI241" authorId="0" shapeId="0" xr:uid="{00000000-0006-0000-0000-0000E1010000}">
      <text>
        <r>
          <rPr>
            <sz val="11"/>
            <color theme="1"/>
            <rFont val="Calibri"/>
            <scheme val="minor"/>
          </rPr>
          <t>======
ID#AAABcBYWVSk
tc={BF6537ED-63B2-47A9-8864-DCBE95FC69B0}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el 17.06.2020 al 14.07.2020</t>
        </r>
      </text>
    </comment>
    <comment ref="AC242" authorId="0" shapeId="0" xr:uid="{00000000-0006-0000-0000-00006C020000}">
      <text>
        <r>
          <rPr>
            <sz val="11"/>
            <color theme="1"/>
            <rFont val="Calibri"/>
            <scheme val="minor"/>
          </rPr>
          <t>======
ID#AAABcBYWVJ4
tc={40CB6B3C-FB54-44A0-B61C-08EBA4EF4C19}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ejecutor a: CONSORCIO EJECUTOR CMAPOVERDE (Optical S.A.C. - Netkrom Technologies S.A.C. - Soluciones Integrales de Alta Tecnología S.A.C.)</t>
        </r>
      </text>
    </comment>
    <comment ref="AC243" authorId="0" shapeId="0" xr:uid="{00000000-0006-0000-0000-0000B1020000}">
      <text>
        <r>
          <rPr>
            <sz val="11"/>
            <color theme="1"/>
            <rFont val="Calibri"/>
            <scheme val="minor"/>
          </rPr>
          <t>======
ID#AAABcBYWVFk
tc={67B596B5-4946-4197-9D41-EC5DBA19C8BA}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de ejecución y ratificación del monto de inversión</t>
        </r>
      </text>
    </comment>
    <comment ref="AE244" authorId="0" shapeId="0" xr:uid="{00000000-0006-0000-0000-0000A8020000}">
      <text>
        <r>
          <rPr>
            <sz val="11"/>
            <color theme="1"/>
            <rFont val="Calibri"/>
            <scheme val="minor"/>
          </rPr>
          <t>======
ID#AAABcBYWVGI
tc={3CA9E0F8-4CBE-46A7-A441-527A02F3B517}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La Empresa Privada asumirá las mayores prestaciones de supervisión y mayores trabajos de obra</t>
        </r>
      </text>
    </comment>
    <comment ref="AG244" authorId="0" shapeId="0" xr:uid="{00000000-0006-0000-0000-0000C5000000}">
      <text>
        <r>
          <rPr>
            <sz val="11"/>
            <color theme="1"/>
            <rFont val="Calibri"/>
            <scheme val="minor"/>
          </rPr>
          <t>======
ID#AAABcBYWVkU
tc={1A96E245-3E10-4A6A-B0A6-DCC99C33D221}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ejecutor del Proyecto</t>
        </r>
      </text>
    </comment>
    <comment ref="AA245" authorId="0" shapeId="0" xr:uid="{00000000-0006-0000-0000-000080010000}">
      <text>
        <r>
          <rPr>
            <sz val="11"/>
            <color theme="1"/>
            <rFont val="Calibri"/>
            <scheme val="minor"/>
          </rPr>
          <t>======
ID#AAABcBYWVYo
tc={B989D8BA-09D6-41B6-A331-E7D575FBF11A}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ET+OBRA+SUPER</t>
        </r>
      </text>
    </comment>
    <comment ref="AE245" authorId="0" shapeId="0" xr:uid="{00000000-0006-0000-0000-0000CF000000}">
      <text>
        <r>
          <rPr>
            <sz val="11"/>
            <color theme="1"/>
            <rFont val="Calibri"/>
            <scheme val="minor"/>
          </rPr>
          <t>======
ID#AAABcBYWVjs
tc={065E6C97-A529-4BD7-A317-50CCFD9DD6EB}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
desde 23.12.19 al 05.01.20</t>
        </r>
      </text>
    </comment>
    <comment ref="P246" authorId="0" shapeId="0" xr:uid="{00000000-0006-0000-0000-0000E9010000}">
      <text>
        <r>
          <rPr>
            <sz val="11"/>
            <color theme="1"/>
            <rFont val="Calibri"/>
            <scheme val="minor"/>
          </rPr>
          <t>======
ID#AAABcBYWVSE
tc={138DD35C-8EDE-4A25-B074-B2945C6DF183}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6,810,326.78 por certificados de inversión es por la recepción y liquidación aprobada mediante Resolución Gerencial Regional Nº 007-2021-GRLL-GGR/GRCTPIP de fecha 27-07-2021</t>
        </r>
      </text>
    </comment>
    <comment ref="AE246" authorId="0" shapeId="0" xr:uid="{00000000-0006-0000-0000-0000E7020000}">
      <text>
        <r>
          <rPr>
            <sz val="11"/>
            <color theme="1"/>
            <rFont val="Calibri"/>
            <scheme val="minor"/>
          </rPr>
          <t>======
ID#AAABbvwT2zc
tc={FF3E42D6-8373-4B4B-9993-E69630C85508}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ha remitido aún al MEF</t>
        </r>
      </text>
    </comment>
    <comment ref="AG246" authorId="0" shapeId="0" xr:uid="{00000000-0006-0000-0000-000097020000}">
      <text>
        <r>
          <rPr>
            <sz val="11"/>
            <color theme="1"/>
            <rFont val="Calibri"/>
            <scheme val="minor"/>
          </rPr>
          <t>======
ID#AAABcBYWVHM
tc={8CFB60A0-74F9-4F79-A33F-E6D9B2865F93}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28/03/2018
Modificación de plazos de ejecución</t>
        </r>
      </text>
    </comment>
    <comment ref="AI246" authorId="0" shapeId="0" xr:uid="{00000000-0006-0000-0000-000074010000}">
      <text>
        <r>
          <rPr>
            <sz val="11"/>
            <color theme="1"/>
            <rFont val="Calibri"/>
            <scheme val="minor"/>
          </rPr>
          <t>======
ID#AAABcBYWVZY
tc={AE353192-95A9-4D89-AFB2-767E1D309284}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28/03/2018
Modificación de funcionarios responsables</t>
        </r>
      </text>
    </comment>
    <comment ref="AK246" authorId="0" shapeId="0" xr:uid="{00000000-0006-0000-0000-0000D0000000}">
      <text>
        <r>
          <rPr>
            <sz val="11"/>
            <color theme="1"/>
            <rFont val="Calibri"/>
            <scheme val="minor"/>
          </rPr>
          <t>======
ID#AAABcBYWVjo
tc={2ED94230-F0FE-42A6-9B60-4C0971D7CB78}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24.05.2018
Modifica cláusula de avances de obra</t>
        </r>
      </text>
    </comment>
    <comment ref="AM246" authorId="0" shapeId="0" xr:uid="{00000000-0006-0000-0000-00004C010000}">
      <text>
        <r>
          <rPr>
            <sz val="11"/>
            <color theme="1"/>
            <rFont val="Calibri"/>
            <scheme val="minor"/>
          </rPr>
          <t>======
ID#AAABcBYWVb4
tc={D4AB365E-9C2C-4C40-BC98-0D13269BCBB6}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C247" authorId="0" shapeId="0" xr:uid="{00000000-0006-0000-0000-00006A020000}">
      <text>
        <r>
          <rPr>
            <sz val="11"/>
            <color theme="1"/>
            <rFont val="Calibri"/>
            <scheme val="minor"/>
          </rPr>
          <t>======
ID#AAABcBYWVKA
tc={4827DE75-880F-4449-8ADA-B69631F61790}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Porgorrar la vigencia del convenio por 15 dias adicionales no existira reconocimiento de mayores gastos generales.</t>
        </r>
      </text>
    </comment>
    <comment ref="AC248" authorId="0" shapeId="0" xr:uid="{00000000-0006-0000-0000-000058020000}">
      <text>
        <r>
          <rPr>
            <sz val="11"/>
            <color theme="1"/>
            <rFont val="Calibri"/>
            <scheme val="minor"/>
          </rPr>
          <t>======
ID#AAABcBYWVLI
tc={EFCE82F8-2BEA-467D-8EF6-B7A2CE39E7B4}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agrego la fecha al convenio</t>
        </r>
      </text>
    </comment>
    <comment ref="AC249" authorId="0" shapeId="0" xr:uid="{00000000-0006-0000-0000-0000F8020000}">
      <text>
        <r>
          <rPr>
            <sz val="11"/>
            <color theme="1"/>
            <rFont val="Calibri"/>
            <scheme val="minor"/>
          </rPr>
          <t>======
ID#AAABbvwT2yY
tc={B434DD67-152C-4E67-BB6C-E43B98CF16F5}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El monto de la adenda es por 43,133.27 por el costo del expediente técnico, pero se esta deduciendo el costo de supervision incluidos en el convenio.
SE CORRIGIÓ LA ADENDA</t>
        </r>
      </text>
    </comment>
    <comment ref="AE249" authorId="0" shapeId="0" xr:uid="{00000000-0006-0000-0000-000076000000}">
      <text>
        <r>
          <rPr>
            <sz val="11"/>
            <color theme="1"/>
            <rFont val="Calibri"/>
            <scheme val="minor"/>
          </rPr>
          <t>======
ID#AAABcBYWVpQ
tc={2C80DD90-0BC7-4E9A-A111-BF8F2CC2DD79}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DEDUTIVO DE OBRA</t>
        </r>
      </text>
    </comment>
    <comment ref="AC250" authorId="0" shapeId="0" xr:uid="{00000000-0006-0000-0000-00009F000000}">
      <text>
        <r>
          <rPr>
            <sz val="11"/>
            <color theme="1"/>
            <rFont val="Calibri"/>
            <scheme val="minor"/>
          </rPr>
          <t>======
ID#AAABcBYWVms
tc={6085D5C8-4B16-4A0A-B76C-695B5484FCA2}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21 días calendarios</t>
        </r>
      </text>
    </comment>
    <comment ref="AI250" authorId="0" shapeId="0" xr:uid="{00000000-0006-0000-0000-00005C000000}">
      <text>
        <r>
          <rPr>
            <sz val="11"/>
            <color theme="1"/>
            <rFont val="Calibri"/>
            <scheme val="minor"/>
          </rPr>
          <t>======
ID#AAABcBYWVq4
tc={D900F20D-E005-47EF-8E60-94CD1913231C}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6.05.19 al 06.08.19</t>
        </r>
      </text>
    </comment>
    <comment ref="AK250" authorId="0" shapeId="0" xr:uid="{00000000-0006-0000-0000-000090000000}">
      <text>
        <r>
          <rPr>
            <sz val="11"/>
            <color theme="1"/>
            <rFont val="Calibri"/>
            <scheme val="minor"/>
          </rPr>
          <t>======
ID#AAABcBYWVno
tc={F00DA161-84E3-416B-8B7F-FECC6613DC9D}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MELISSA:
Plazo para elaboración de documento de trabajo (55 días calendario)</t>
        </r>
      </text>
    </comment>
    <comment ref="AM250" authorId="0" shapeId="0" xr:uid="{00000000-0006-0000-0000-0000D9000000}">
      <text>
        <r>
          <rPr>
            <sz val="11"/>
            <color theme="1"/>
            <rFont val="Calibri"/>
            <scheme val="minor"/>
          </rPr>
          <t>======
ID#AAABcBYWVjE
tc={46F3DA71-472E-4612-986D-020DAC58A8C1}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MELISSA:
Adecuación al convenio conforme a lo estipulado en la segunda disposición compelemtaria final del DS N° 212-2018-EF.</t>
        </r>
      </text>
    </comment>
    <comment ref="AQ250" authorId="0" shapeId="0" xr:uid="{00000000-0006-0000-0000-000097000000}">
      <text>
        <r>
          <rPr>
            <sz val="11"/>
            <color theme="1"/>
            <rFont val="Calibri"/>
            <scheme val="minor"/>
          </rPr>
          <t>======
ID#AAABcBYWVnM
tc={936FD18B-84D2-4F32-852A-C39B1892BC5A}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 Suspensión de plazo del Convenio por la elaboración y registro del plan SICOVID desde el 13.06.20 al 10.07.20
2) Suspensión de plazo del Convenio por la elaboración y gestión de conformidad del presupuesto del plan SICOVID desde el 11.07.20 al 24.08.20</t>
        </r>
      </text>
    </comment>
    <comment ref="AS250" authorId="0" shapeId="0" xr:uid="{00000000-0006-0000-0000-00004F010000}">
      <text>
        <r>
          <rPr>
            <sz val="11"/>
            <color theme="1"/>
            <rFont val="Calibri"/>
            <scheme val="minor"/>
          </rPr>
          <t>======
ID#AAABcBYWVbs
tc={B12ECBFC-FE82-472A-B81C-E6B4ADFDC813}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representantes legales y modificación monto por implementacion covid</t>
        </r>
      </text>
    </comment>
    <comment ref="AU250" authorId="0" shapeId="0" xr:uid="{00000000-0006-0000-0000-00004E010000}">
      <text>
        <r>
          <rPr>
            <sz val="11"/>
            <color theme="1"/>
            <rFont val="Calibri"/>
            <scheme val="minor"/>
          </rPr>
          <t>======
ID#AAABcBYWVbw
tc={B4C42385-1C55-4377-BDEE-D31706177576}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Mayores trabajos de Obra N° 1</t>
        </r>
      </text>
    </comment>
    <comment ref="AW250" authorId="0" shapeId="0" xr:uid="{00000000-0006-0000-0000-000086010000}">
      <text>
        <r>
          <rPr>
            <sz val="11"/>
            <color theme="1"/>
            <rFont val="Calibri"/>
            <scheme val="minor"/>
          </rPr>
          <t>======
ID#AAABcBYWVYQ
tc={D5A78BE3-79D1-4537-9A9A-EE501BB9E808}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Formalización de suspensión de plazo desde 4 al 14 noviembre 2021</t>
        </r>
      </text>
    </comment>
    <comment ref="AE251" authorId="0" shapeId="0" xr:uid="{00000000-0006-0000-0000-0000D3020000}">
      <text>
        <r>
          <rPr>
            <sz val="11"/>
            <color theme="1"/>
            <rFont val="Calibri"/>
            <scheme val="minor"/>
          </rPr>
          <t>======
ID#AAABcBYWVDc
tc={2A03F438-5EB5-4E2C-BC0C-4EB388C91150}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16.03.2020 al 05.08.2020 por 143 días calendarios.</t>
        </r>
      </text>
    </comment>
    <comment ref="AI251" authorId="0" shapeId="0" xr:uid="{00000000-0006-0000-0000-000041020000}">
      <text>
        <r>
          <rPr>
            <sz val="11"/>
            <color theme="1"/>
            <rFont val="Calibri"/>
            <scheme val="minor"/>
          </rPr>
          <t>======
ID#AAABcBYWVMk
tc={58F75F8E-2DA0-4D99-ABA0-26A0F578CFF7}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6.08.20 al 28.01.21</t>
        </r>
      </text>
    </comment>
    <comment ref="AK251" authorId="0" shapeId="0" xr:uid="{00000000-0006-0000-0000-00008C020000}">
      <text>
        <r>
          <rPr>
            <sz val="11"/>
            <color theme="1"/>
            <rFont val="Calibri"/>
            <scheme val="minor"/>
          </rPr>
          <t>======
ID#AAABcBYWVH4
tc={C2356A14-C37B-457D-BF88-C1DFD68378AF}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18.03.21 al 16.04.21</t>
        </r>
      </text>
    </comment>
    <comment ref="AM251" authorId="0" shapeId="0" xr:uid="{00000000-0006-0000-0000-000029000000}">
      <text>
        <r>
          <rPr>
            <sz val="11"/>
            <color theme="1"/>
            <rFont val="Calibri"/>
            <scheme val="minor"/>
          </rPr>
          <t>======
ID#AAABcBYWVuE
tc={6F1EB58E-CCDE-4407-ADBE-667B8A22479C}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09 días calendarios de eficacia anticipada 22.01.2022 al 30.01.2022</t>
        </r>
      </text>
    </comment>
    <comment ref="AO251" authorId="0" shapeId="0" xr:uid="{00000000-0006-0000-0000-0000F0010000}">
      <text>
        <r>
          <rPr>
            <sz val="11"/>
            <color theme="1"/>
            <rFont val="Calibri"/>
            <scheme val="minor"/>
          </rPr>
          <t>======
ID#AAABcBYWVRo
tc={EFBC86B7-D303-4C6B-9A44-256E699F5233}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Adecuación del Convenio al TUO de la Ley Nº 29230 y su Reglamento, asi como, el formato estandarizado del Convenio de Inversión</t>
        </r>
      </text>
    </comment>
    <comment ref="P252" authorId="0" shapeId="0" xr:uid="{00000000-0006-0000-0000-0000E4010000}">
      <text>
        <r>
          <rPr>
            <sz val="11"/>
            <color theme="1"/>
            <rFont val="Calibri"/>
            <scheme val="minor"/>
          </rPr>
          <t>======
ID#AAABcBYWVSY
tc={CD2601EA-4676-4DA0-A962-43284F0945C8}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13,246,688.80 por certificados de inversión es por la liquidación aprobada mediante Resolución de Alcadía Nº 491-2021-A-MDE/LC de fecha 07-12-2021</t>
        </r>
      </text>
    </comment>
    <comment ref="AC252" authorId="0" shapeId="0" xr:uid="{00000000-0006-0000-0000-00001B010000}">
      <text>
        <r>
          <rPr>
            <sz val="11"/>
            <color theme="1"/>
            <rFont val="Calibri"/>
            <scheme val="minor"/>
          </rPr>
          <t>======
ID#AAABcBYWVe8
tc={67805D8A-F1B3-47E4-8736-BF9EFDC41AF1}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de ejecución</t>
        </r>
      </text>
    </comment>
    <comment ref="P253" authorId="0" shapeId="0" xr:uid="{00000000-0006-0000-0000-00003C010000}">
      <text>
        <r>
          <rPr>
            <sz val="11"/>
            <color theme="1"/>
            <rFont val="Calibri"/>
            <scheme val="minor"/>
          </rPr>
          <t>======
ID#AAABcBYWVc4
tc={B317283B-9F1D-415C-AD42-3663FEE7DEDD}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2,223,696,64 por certificados de inversión es por la liquidación aprobada mediante Resolución de Gerencia Nº 1025-2018-MDT/GDU de fecha 05-09-2018</t>
        </r>
      </text>
    </comment>
    <comment ref="AA253" authorId="0" shapeId="0" xr:uid="{00000000-0006-0000-0000-000048000000}">
      <text>
        <r>
          <rPr>
            <sz val="11"/>
            <color theme="1"/>
            <rFont val="Calibri"/>
            <scheme val="minor"/>
          </rPr>
          <t>======
ID#AAABcBYWVsI
tc={E54C0975-B26F-40EF-B562-90D7553590FE}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01.12.2017</t>
        </r>
      </text>
    </comment>
    <comment ref="AC254" authorId="0" shapeId="0" xr:uid="{00000000-0006-0000-0000-000081020000}">
      <text>
        <r>
          <rPr>
            <sz val="11"/>
            <color theme="1"/>
            <rFont val="Calibri"/>
            <scheme val="minor"/>
          </rPr>
          <t>======
ID#AAABcBYWVIk
tc={E77E0753-7A3A-401F-8B37-D58FF405C26E}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fue remitida a DGPPIP</t>
        </r>
      </text>
    </comment>
    <comment ref="AD254" authorId="0" shapeId="0" xr:uid="{00000000-0006-0000-0000-00002F010000}">
      <text>
        <r>
          <rPr>
            <sz val="11"/>
            <color theme="1"/>
            <rFont val="Calibri"/>
            <scheme val="minor"/>
          </rPr>
          <t>======
ID#AAABcBYWVds
tc={AEA9CFE5-A560-4F7B-9F00-20240B2B9F5C}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15.01.2018</t>
        </r>
      </text>
    </comment>
    <comment ref="AG254" authorId="0" shapeId="0" xr:uid="{00000000-0006-0000-0000-00004B000000}">
      <text>
        <r>
          <rPr>
            <sz val="11"/>
            <color theme="1"/>
            <rFont val="Calibri"/>
            <scheme val="minor"/>
          </rPr>
          <t>======
ID#AAABcBYWVr8
tc={0D20859D-B13C-404E-B917-C4D022E7F572}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cronograma de CIPRL</t>
        </r>
      </text>
    </comment>
    <comment ref="AB255" authorId="0" shapeId="0" xr:uid="{00000000-0006-0000-0000-000021000000}">
      <text>
        <r>
          <rPr>
            <sz val="11"/>
            <color theme="1"/>
            <rFont val="Calibri"/>
            <scheme val="minor"/>
          </rPr>
          <t>======
ID#AAABcBYWVuk
tc={F421FCCB-E3DC-41E8-8A85-61454D7E0CF3}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01.04.2018</t>
        </r>
      </text>
    </comment>
    <comment ref="AC255" authorId="0" shapeId="0" xr:uid="{00000000-0006-0000-0000-000022010000}">
      <text>
        <r>
          <rPr>
            <sz val="11"/>
            <color theme="1"/>
            <rFont val="Calibri"/>
            <scheme val="minor"/>
          </rPr>
          <t>======
ID#AAABcBYWVeg
tc={AD1CF91A-940D-4415-9E0C-C8AE14805F9D}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de monto, funcionarios responsables</t>
        </r>
      </text>
    </comment>
    <comment ref="AE255" authorId="0" shapeId="0" xr:uid="{00000000-0006-0000-0000-0000D2020000}">
      <text>
        <r>
          <rPr>
            <sz val="11"/>
            <color theme="1"/>
            <rFont val="Calibri"/>
            <scheme val="minor"/>
          </rPr>
          <t>======
ID#AAABcBYWVDg
tc={EC7581A5-59D5-451D-85A6-183A29F213EC}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avances del proyecto</t>
        </r>
      </text>
    </comment>
    <comment ref="AC256" authorId="0" shapeId="0" xr:uid="{00000000-0006-0000-0000-000067010000}">
      <text>
        <r>
          <rPr>
            <sz val="11"/>
            <color theme="1"/>
            <rFont val="Calibri"/>
            <scheme val="minor"/>
          </rPr>
          <t>======
ID#AAABcBYWVaM
tc={672E2EF9-8978-4F64-A30B-C54294EDBF18}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Correción del código SNIP del proyecto en el convenio</t>
        </r>
      </text>
    </comment>
    <comment ref="AE256" authorId="0" shapeId="0" xr:uid="{00000000-0006-0000-0000-0000CC000000}">
      <text>
        <r>
          <rPr>
            <sz val="11"/>
            <color theme="1"/>
            <rFont val="Calibri"/>
            <scheme val="minor"/>
          </rPr>
          <t>======
ID#AAABcBYWVj4
tc={C25922C4-9C31-4050-AA25-235C45F71050}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22.01.2018</t>
        </r>
      </text>
    </comment>
    <comment ref="AG256" authorId="0" shapeId="0" xr:uid="{00000000-0006-0000-0000-000011020000}">
      <text>
        <r>
          <rPr>
            <sz val="11"/>
            <color theme="1"/>
            <rFont val="Calibri"/>
            <scheme val="minor"/>
          </rPr>
          <t>======
ID#AAABcBYWVPk
tc={037362E6-907A-4D31-BFBE-51E3011C69DB}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cronograma de CIPRL</t>
        </r>
      </text>
    </comment>
    <comment ref="P257" authorId="0" shapeId="0" xr:uid="{00000000-0006-0000-0000-0000F7000000}">
      <text>
        <r>
          <rPr>
            <sz val="11"/>
            <color theme="1"/>
            <rFont val="Calibri"/>
            <scheme val="minor"/>
          </rPr>
          <t>======
ID#AAABcBYWVhM
tc={59BE7F6C-4FD4-449A-887E-C8BD1D3295D4}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2,223,696,64 por certificados de inversión es por la liquidación aprobada mediante Resolución de Gerencia Nº 1025-2018-MDT/GDU de fecha 05-09-2018</t>
        </r>
      </text>
    </comment>
    <comment ref="AC257" authorId="0" shapeId="0" xr:uid="{00000000-0006-0000-0000-0000DD020000}">
      <text>
        <r>
          <rPr>
            <sz val="11"/>
            <color theme="1"/>
            <rFont val="Calibri"/>
            <scheme val="minor"/>
          </rPr>
          <t>======
ID#AAABbvwT20E
tc={05769E69-98DD-48D1-9008-A748A9207747}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 anticotupción, mayores trabajos de obra, obligaciones</t>
        </r>
      </text>
    </comment>
    <comment ref="AG257" authorId="0" shapeId="0" xr:uid="{00000000-0006-0000-0000-000070000000}">
      <text>
        <r>
          <rPr>
            <sz val="11"/>
            <color theme="1"/>
            <rFont val="Calibri"/>
            <scheme val="minor"/>
          </rPr>
          <t>======
ID#AAABcBYWVpo
tc={7500BED0-F94C-40F4-81D5-916A03FB743D}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06 días (14.12.2021)</t>
        </r>
      </text>
    </comment>
    <comment ref="AM257" authorId="0" shapeId="0" xr:uid="{00000000-0006-0000-0000-00007C010000}">
      <text>
        <r>
          <rPr>
            <sz val="11"/>
            <color theme="1"/>
            <rFont val="Calibri"/>
            <scheme val="minor"/>
          </rPr>
          <t>======
ID#AAABcBYWVY4
tc={E042F075-D1F1-470E-A977-8EFCFC469E8D}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Corrección de decimales</t>
        </r>
      </text>
    </comment>
    <comment ref="AC258" authorId="0" shapeId="0" xr:uid="{00000000-0006-0000-0000-0000CE020000}">
      <text>
        <r>
          <rPr>
            <sz val="11"/>
            <color theme="1"/>
            <rFont val="Calibri"/>
            <scheme val="minor"/>
          </rPr>
          <t>======
ID#AAABcBYWVDw
tc={2DA284EA-ADBC-435D-97C7-46740AF1B1AB}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modificó la Cláusula Décimo Segunda de lso Funcionarios Responsables</t>
        </r>
      </text>
    </comment>
    <comment ref="P260" authorId="0" shapeId="0" xr:uid="{00000000-0006-0000-0000-0000BD020000}">
      <text>
        <r>
          <rPr>
            <sz val="11"/>
            <color theme="1"/>
            <rFont val="Calibri"/>
            <scheme val="minor"/>
          </rPr>
          <t>======
ID#AAABcBYWVE0
tc={409A38DF-3D3F-4EC3-8B99-FBD06E50FB3C}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Existe un monto por concepto de penalidad de S/ 378,905.60. 
Monto de inversión reconocido S/ 102,772,676,78 por certificados de inversión es por la liquidación aprobada mediante Resolución Directoral Ejecutiva Nº 000100-2022-MINEDU-VMGI-PRONIED-DE de fecha 11-05-2022</t>
        </r>
      </text>
    </comment>
    <comment ref="AG260" authorId="0" shapeId="0" xr:uid="{00000000-0006-0000-0000-0000B7000000}">
      <text>
        <r>
          <rPr>
            <sz val="11"/>
            <color theme="1"/>
            <rFont val="Calibri"/>
            <scheme val="minor"/>
          </rPr>
          <t>======
ID#AAABcBYWVlM
tc={B38E609D-AA1F-467E-98AB-4A902C8A285D}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del Proyecto</t>
        </r>
      </text>
    </comment>
    <comment ref="AQ260" authorId="0" shapeId="0" xr:uid="{00000000-0006-0000-0000-0000C5020000}">
      <text>
        <r>
          <rPr>
            <sz val="11"/>
            <color theme="1"/>
            <rFont val="Calibri"/>
            <scheme val="minor"/>
          </rPr>
          <t>======
ID#AAABcBYWVEU
tc={44889B8A-B9DE-41C3-9D03-0E39BE830FA0}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Convenio por ampliación de plazo Nº 05 y 07 por 191 días calendarios y MTO Nº 02</t>
        </r>
      </text>
    </comment>
    <comment ref="AW260" authorId="0" shapeId="0" xr:uid="{00000000-0006-0000-0000-0000B0020000}">
      <text>
        <r>
          <rPr>
            <sz val="11"/>
            <color theme="1"/>
            <rFont val="Calibri"/>
            <scheme val="minor"/>
          </rPr>
          <t>======
ID#AAABcBYWVFo
tc={D5555F99-2D70-410A-AA61-AAFB921770C4}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Fuente: RO</t>
        </r>
      </text>
    </comment>
    <comment ref="AY260" authorId="0" shapeId="0" xr:uid="{00000000-0006-0000-0000-0000AC000000}">
      <text>
        <r>
          <rPr>
            <sz val="11"/>
            <color theme="1"/>
            <rFont val="Calibri"/>
            <scheme val="minor"/>
          </rPr>
          <t>======
ID#AAABcBYWVl4
tc={6149713D-0157-44E3-8AA9-E3966EE0D87F}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Dejar sin efecto cláusula décima del convenio ya que es la misma que la clausula octava</t>
        </r>
      </text>
    </comment>
    <comment ref="BA260" authorId="0" shapeId="0" xr:uid="{00000000-0006-0000-0000-0000B2010000}">
      <text>
        <r>
          <rPr>
            <sz val="11"/>
            <color theme="1"/>
            <rFont val="Calibri"/>
            <scheme val="minor"/>
          </rPr>
          <t>======
ID#AAABcBYWVVg
tc={0A3AD9E0-582C-45FC-9DB6-40768F09ED6E}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liquidación</t>
        </r>
      </text>
    </comment>
    <comment ref="P261" authorId="0" shapeId="0" xr:uid="{00000000-0006-0000-0000-00007E010000}">
      <text>
        <r>
          <rPr>
            <sz val="11"/>
            <color theme="1"/>
            <rFont val="Calibri"/>
            <scheme val="minor"/>
          </rPr>
          <t>======
ID#AAABcBYWVYw
tc={8B80E3AE-257A-42B9-9A1C-0CF95C134BB8}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5,816,839,49 por certificados de inversión es por la liquidación aprobada mediante Resolución Gerencial Regional Nº 010-2019-GRLL-GGR/GRCTPIP de fecha 15-11-2019</t>
        </r>
      </text>
    </comment>
    <comment ref="AE261" authorId="0" shapeId="0" xr:uid="{00000000-0006-0000-0000-000070010000}">
      <text>
        <r>
          <rPr>
            <sz val="11"/>
            <color theme="1"/>
            <rFont val="Calibri"/>
            <scheme val="minor"/>
          </rPr>
          <t>======
ID#AAABcBYWVZo
tc={89C1880B-5FF9-47B0-9CED-1399631C8614}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28/03/2017
Modificación de funcionarios responsables</t>
        </r>
      </text>
    </comment>
    <comment ref="AG261" authorId="0" shapeId="0" xr:uid="{00000000-0006-0000-0000-000045020000}">
      <text>
        <r>
          <rPr>
            <sz val="11"/>
            <color theme="1"/>
            <rFont val="Calibri"/>
            <scheme val="minor"/>
          </rPr>
          <t>======
ID#AAABcBYWVMU
tc={A31ECD83-0B87-4911-97E1-C01559E7E6C2}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cláusulas de plazos y avances</t>
        </r>
      </text>
    </comment>
    <comment ref="AC262" authorId="0" shapeId="0" xr:uid="{00000000-0006-0000-0000-000055000000}">
      <text>
        <r>
          <rPr>
            <sz val="11"/>
            <color theme="1"/>
            <rFont val="Calibri"/>
            <scheme val="minor"/>
          </rPr>
          <t>======
ID#AAABcBYWVrU
tc={45F5EA80-2877-4732-A344-27507ECFD4EC}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aprueba el E.T.
Remitido al MEF 15/08/2018</t>
        </r>
      </text>
    </comment>
    <comment ref="AE262" authorId="0" shapeId="0" xr:uid="{00000000-0006-0000-0000-0000CB020000}">
      <text>
        <r>
          <rPr>
            <sz val="11"/>
            <color theme="1"/>
            <rFont val="Calibri"/>
            <scheme val="minor"/>
          </rPr>
          <t>======
ID#AAABcBYWVD8
tc={8818274F-B7F7-4753-809B-FE7AF7E099F4}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Disminuye el monto de inversión (deductivo) remitido al MEF 15/08/2018</t>
        </r>
      </text>
    </comment>
    <comment ref="P263" authorId="0" shapeId="0" xr:uid="{00000000-0006-0000-0000-0000C4010000}">
      <text>
        <r>
          <rPr>
            <sz val="11"/>
            <color theme="1"/>
            <rFont val="Calibri"/>
            <scheme val="minor"/>
          </rPr>
          <t>======
ID#AAABcBYWVUY
tc={85F9BBBF-4502-4C93-802A-5D8408308414}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Existe un monto por concepto de penalidad por S/ 189,038.43. Monto de inversión reconocido en su totalidad a la empresa privada S/15,299,656.16</t>
        </r>
      </text>
    </comment>
    <comment ref="AE263" authorId="0" shapeId="0" xr:uid="{00000000-0006-0000-0000-000087020000}">
      <text>
        <r>
          <rPr>
            <sz val="11"/>
            <color theme="1"/>
            <rFont val="Calibri"/>
            <scheme val="minor"/>
          </rPr>
          <t>======
ID#AAABcBYWVIM
tc={469101E9-72E7-417E-B077-ABDC282DF50B}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domicilio y notificaciones</t>
        </r>
      </text>
    </comment>
    <comment ref="AI263" authorId="0" shapeId="0" xr:uid="{00000000-0006-0000-0000-00005A020000}">
      <text>
        <r>
          <rPr>
            <sz val="11"/>
            <color theme="1"/>
            <rFont val="Calibri"/>
            <scheme val="minor"/>
          </rPr>
          <t>======
ID#AAABcBYWVLA
tc={476FB173-AFF8-45C6-8742-80F970FDAD7E}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85 días</t>
        </r>
      </text>
    </comment>
    <comment ref="AM263" authorId="0" shapeId="0" xr:uid="{00000000-0006-0000-0000-00003B000000}">
      <text>
        <r>
          <rPr>
            <sz val="11"/>
            <color theme="1"/>
            <rFont val="Calibri"/>
            <scheme val="minor"/>
          </rPr>
          <t>======
ID#AAABcBYWVs8
tc={57952E7E-AA7E-4F2E-9E18-4628C90C56FE}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Adecuación del Convenio al TUO de la Ley Nº 29230 y su Reglamento, asi como, el formato estandarizado del Convenio de Inversión</t>
        </r>
      </text>
    </comment>
    <comment ref="AO263" authorId="0" shapeId="0" xr:uid="{00000000-0006-0000-0000-00000D010000}">
      <text>
        <r>
          <rPr>
            <sz val="11"/>
            <color theme="1"/>
            <rFont val="Calibri"/>
            <scheme val="minor"/>
          </rPr>
          <t>======
ID#AAABcBYWVf0
tc={D802BB01-2358-47A0-976D-E97DF13624A1}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liquidación</t>
        </r>
      </text>
    </comment>
    <comment ref="AC264" authorId="0" shapeId="0" xr:uid="{00000000-0006-0000-0000-0000CB000000}">
      <text>
        <r>
          <rPr>
            <sz val="11"/>
            <color theme="1"/>
            <rFont val="Calibri"/>
            <scheme val="minor"/>
          </rPr>
          <t>======
ID#AAABcBYWVj8
tc={19A677A3-2B24-40FB-B551-93085C5B728C}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de ejecución</t>
        </r>
      </text>
    </comment>
    <comment ref="AE264" authorId="0" shapeId="0" xr:uid="{00000000-0006-0000-0000-0000E8010000}">
      <text>
        <r>
          <rPr>
            <sz val="11"/>
            <color theme="1"/>
            <rFont val="Calibri"/>
            <scheme val="minor"/>
          </rPr>
          <t>======
ID#AAABcBYWVSI
tc={C96A1D74-C5A2-4D1F-8F6D-94D0FF3BFF0B}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montos y plazos
emitido al MEF 05.12.2017</t>
        </r>
      </text>
    </comment>
    <comment ref="AG264" authorId="0" shapeId="0" xr:uid="{00000000-0006-0000-0000-000081010000}">
      <text>
        <r>
          <rPr>
            <sz val="11"/>
            <color theme="1"/>
            <rFont val="Calibri"/>
            <scheme val="minor"/>
          </rPr>
          <t>======
ID#AAABcBYWVYk
tc={D8EF57B7-890C-47B5-911C-1D0F44DAAE0B}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modificaron Plazos de Ejecucion</t>
        </r>
      </text>
    </comment>
    <comment ref="AH264" authorId="0" shapeId="0" xr:uid="{00000000-0006-0000-0000-000044020000}">
      <text>
        <r>
          <rPr>
            <sz val="11"/>
            <color theme="1"/>
            <rFont val="Calibri"/>
            <scheme val="minor"/>
          </rPr>
          <t>======
ID#AAABcBYWVMY
tc={7B264DB7-0116-430C-A858-28C62F451EF3}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 DGPPIP 12.04.2018</t>
        </r>
      </text>
    </comment>
    <comment ref="AC265" authorId="0" shapeId="0" xr:uid="{00000000-0006-0000-0000-00009A010000}">
      <text>
        <r>
          <rPr>
            <sz val="11"/>
            <color theme="1"/>
            <rFont val="Calibri"/>
            <scheme val="minor"/>
          </rPr>
          <t>======
ID#AAABcBYWVXA
tc={B6E7F167-EEC4-45C6-BE12-1474B0813E79}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Remitida al MEF 19.03.2018
Reajuste de fórmula polinómica</t>
        </r>
      </text>
    </comment>
    <comment ref="AC266" authorId="0" shapeId="0" xr:uid="{00000000-0006-0000-0000-000024010000}">
      <text>
        <r>
          <rPr>
            <sz val="11"/>
            <color theme="1"/>
            <rFont val="Calibri"/>
            <scheme val="minor"/>
          </rPr>
          <t>======
ID#AAABcBYWVeY
tc={EFAFD27C-13FA-4D1A-B98A-822FEB76060E}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Sobre licencias.</t>
        </r>
      </text>
    </comment>
    <comment ref="AE269" authorId="0" shapeId="0" xr:uid="{00000000-0006-0000-0000-0000F6010000}">
      <text>
        <r>
          <rPr>
            <sz val="11"/>
            <color theme="1"/>
            <rFont val="Calibri"/>
            <scheme val="minor"/>
          </rPr>
          <t>======
ID#AAABcBYWVRQ
tc={E7FD9687-EB3A-4985-92BD-FDCCFDCA612F}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objeto del convenio y de los funcionarios responsables.</t>
        </r>
      </text>
    </comment>
    <comment ref="AG269" authorId="0" shapeId="0" xr:uid="{00000000-0006-0000-0000-00001E020000}">
      <text>
        <r>
          <rPr>
            <sz val="11"/>
            <color theme="1"/>
            <rFont val="Calibri"/>
            <scheme val="minor"/>
          </rPr>
          <t>======
ID#AAABcBYWVOw
tc={D16FACC9-0323-4887-9EAB-F3523602181D}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Cronograma de pago por exceso entre agosto y setiembre</t>
        </r>
      </text>
    </comment>
    <comment ref="Z272" authorId="0" shapeId="0" xr:uid="{00000000-0006-0000-0000-0000F1000000}">
      <text>
        <r>
          <rPr>
            <sz val="11"/>
            <color theme="1"/>
            <rFont val="Calibri"/>
            <scheme val="minor"/>
          </rPr>
          <t>======
ID#AAABcBYWVhk
tc={09AB17E3-541F-4F44-BCD4-437736697DC7}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antamina 12-04-2018</t>
        </r>
      </text>
    </comment>
    <comment ref="AA272" authorId="0" shapeId="0" xr:uid="{00000000-0006-0000-0000-00002E020000}">
      <text>
        <r>
          <rPr>
            <sz val="11"/>
            <color theme="1"/>
            <rFont val="Calibri"/>
            <scheme val="minor"/>
          </rPr>
          <t>======
ID#AAABcBYWVNw
tc={E1F0310B-4F4F-4BE1-9828-00015D0EF631}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OBRA+ET+SUPER</t>
        </r>
      </text>
    </comment>
    <comment ref="AC272" authorId="0" shapeId="0" xr:uid="{00000000-0006-0000-0000-000001020000}">
      <text>
        <r>
          <rPr>
            <sz val="11"/>
            <color theme="1"/>
            <rFont val="Calibri"/>
            <scheme val="minor"/>
          </rPr>
          <t>======
ID#AAABcBYWVQk
tc={14BB0193-8139-4F91-9B87-A8B1A4E4E008}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saneamiento de terreno 05.10.18 al 02.01.19</t>
        </r>
      </text>
    </comment>
    <comment ref="AE272" authorId="0" shapeId="0" xr:uid="{00000000-0006-0000-0000-0000FB010000}">
      <text>
        <r>
          <rPr>
            <sz val="11"/>
            <color theme="1"/>
            <rFont val="Calibri"/>
            <scheme val="minor"/>
          </rPr>
          <t>======
ID#AAABcBYWVQ8
tc={44D671C3-BDB1-4640-A62F-92AA87F42D97}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del plazo de ejecución desde 03 de enero de 2019 al 02 de mayo de 2019 por el saneamiento legal</t>
        </r>
      </text>
    </comment>
    <comment ref="AG272" authorId="0" shapeId="0" xr:uid="{00000000-0006-0000-0000-0000DB020000}">
      <text>
        <r>
          <rPr>
            <sz val="11"/>
            <color theme="1"/>
            <rFont val="Calibri"/>
            <scheme val="minor"/>
          </rPr>
          <t>======
ID#AAABbvwT20M
tc={54BC301B-6FFE-4428-BA48-4063FF3541A6}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03.05.19 a 01.08.19</t>
        </r>
      </text>
    </comment>
    <comment ref="AI272" authorId="0" shapeId="0" xr:uid="{00000000-0006-0000-0000-000026020000}">
      <text>
        <r>
          <rPr>
            <sz val="11"/>
            <color theme="1"/>
            <rFont val="Calibri"/>
            <scheme val="minor"/>
          </rPr>
          <t>======
ID#AAABcBYWVOQ
tc={A4712F28-E023-4EC7-B307-9DFE983C5DF2}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02.08.19 al 1.11.19</t>
        </r>
      </text>
    </comment>
    <comment ref="AK272" authorId="0" shapeId="0" xr:uid="{00000000-0006-0000-0000-000024000000}">
      <text>
        <r>
          <rPr>
            <sz val="11"/>
            <color theme="1"/>
            <rFont val="Calibri"/>
            <scheme val="minor"/>
          </rPr>
          <t>======
ID#AAABcBYWVuY
tc={13099953-EF1D-47F8-93A4-E3004C1A1E69}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el 02.11.19 al 01.01.20</t>
        </r>
      </text>
    </comment>
    <comment ref="AM272" authorId="0" shapeId="0" xr:uid="{00000000-0006-0000-0000-00000C010000}">
      <text>
        <r>
          <rPr>
            <sz val="11"/>
            <color theme="1"/>
            <rFont val="Calibri"/>
            <scheme val="minor"/>
          </rPr>
          <t>======
ID#AAABcBYWVf4
tc={AB632D33-DE36-4EED-A0DD-3CC17659C1DB}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Adecuación del Convenio al TUO de la Ley N° 29230</t>
        </r>
      </text>
    </comment>
    <comment ref="AO272" authorId="0" shapeId="0" xr:uid="{00000000-0006-0000-0000-00000B000000}">
      <text>
        <r>
          <rPr>
            <sz val="11"/>
            <color theme="1"/>
            <rFont val="Calibri"/>
            <scheme val="minor"/>
          </rPr>
          <t>======
ID#AAABcBYWVv8
tc={2DCD3175-B9A9-41DB-AA15-15F396A8AC45}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el 16.03.20 al 04.06.20</t>
        </r>
      </text>
    </comment>
    <comment ref="AQ272" authorId="0" shapeId="0" xr:uid="{00000000-0006-0000-0000-000038010000}">
      <text>
        <r>
          <rPr>
            <sz val="11"/>
            <color theme="1"/>
            <rFont val="Calibri"/>
            <scheme val="minor"/>
          </rPr>
          <t>======
ID#AAABcBYWVdI
tc={F3AF3607-3F9D-4327-BD90-B7A504B9027A}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Modificación de Plazo de ejecución</t>
        </r>
      </text>
    </comment>
    <comment ref="AU272" authorId="0" shapeId="0" xr:uid="{00000000-0006-0000-0000-0000B6000000}">
      <text>
        <r>
          <rPr>
            <sz val="11"/>
            <color theme="1"/>
            <rFont val="Calibri"/>
            <scheme val="minor"/>
          </rPr>
          <t>======
ID#AAABcBYWVlQ
tc={A3270E84-ADE5-4B95-9772-02CE7B94C87B}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modificó plazo de ejecución</t>
        </r>
      </text>
    </comment>
    <comment ref="BA272" authorId="0" shapeId="0" xr:uid="{00000000-0006-0000-0000-0000C6000000}">
      <text>
        <r>
          <rPr>
            <sz val="11"/>
            <color theme="1"/>
            <rFont val="Calibri"/>
            <scheme val="minor"/>
          </rPr>
          <t>======
ID#AAABcBYWVkQ
tc={79BB7B8A-76F0-40A5-BD25-2C79B538A2A8}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E273" authorId="0" shapeId="0" xr:uid="{00000000-0006-0000-0000-000032000000}">
      <text>
        <r>
          <rPr>
            <sz val="11"/>
            <color theme="1"/>
            <rFont val="Calibri"/>
            <scheme val="minor"/>
          </rPr>
          <t>======
ID#AAABcBYWVtg
tc={97736917-3832-4AC5-BE00-07684CCDD869}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G273" authorId="0" shapeId="0" xr:uid="{00000000-0006-0000-0000-000089010000}">
      <text>
        <r>
          <rPr>
            <sz val="11"/>
            <color theme="1"/>
            <rFont val="Calibri"/>
            <scheme val="minor"/>
          </rPr>
          <t>======
ID#AAABcBYWVYE
tc={613DC8E0-182E-4772-BAAD-ECD4B4EC9C3E}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especificaciones técnicas</t>
        </r>
      </text>
    </comment>
    <comment ref="AI273" authorId="0" shapeId="0" xr:uid="{00000000-0006-0000-0000-0000C8020000}">
      <text>
        <r>
          <rPr>
            <sz val="11"/>
            <color theme="1"/>
            <rFont val="Calibri"/>
            <scheme val="minor"/>
          </rPr>
          <t>======
ID#AAABcBYWVEI
tc={04BA9B9D-3CA0-42DD-AFD5-CB7EFAA1EBBE}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calendario de ejecución del componente II TIC</t>
        </r>
      </text>
    </comment>
    <comment ref="AK273" authorId="0" shapeId="0" xr:uid="{00000000-0006-0000-0000-000088020000}">
      <text>
        <r>
          <rPr>
            <sz val="11"/>
            <color theme="1"/>
            <rFont val="Calibri"/>
            <scheme val="minor"/>
          </rPr>
          <t>======
ID#AAABcBYWVII
tc={9855E816-BE30-4346-821B-384392C4B24C}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Clausula Vigesimo Segunda: Liquidación del Proyecto</t>
        </r>
      </text>
    </comment>
    <comment ref="AE275" authorId="0" shapeId="0" xr:uid="{00000000-0006-0000-0000-000036020000}">
      <text>
        <r>
          <rPr>
            <sz val="11"/>
            <color theme="1"/>
            <rFont val="Calibri"/>
            <scheme val="minor"/>
          </rPr>
          <t>======
ID#AAABcBYWVNQ
tc={5ECFB627-A5C2-4B91-BC6D-6DF7845A1BE6}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modificación de plazo de ejecución</t>
        </r>
      </text>
    </comment>
    <comment ref="AC276" authorId="0" shapeId="0" xr:uid="{00000000-0006-0000-0000-00006D000000}">
      <text>
        <r>
          <rPr>
            <sz val="11"/>
            <color theme="1"/>
            <rFont val="Calibri"/>
            <scheme val="minor"/>
          </rPr>
          <t>======
ID#AAABcBYWVp0
tc={466D34F6-4243-4C10-B969-FC0DB7CB64C3}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C277" authorId="0" shapeId="0" xr:uid="{00000000-0006-0000-0000-000013010000}">
      <text>
        <r>
          <rPr>
            <sz val="11"/>
            <color theme="1"/>
            <rFont val="Calibri"/>
            <scheme val="minor"/>
          </rPr>
          <t>======
ID#AAABcBYWVfc
tc={F7C82CE0-33CA-4B5A-BBEE-F633E7503EB0}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plazos de ejecución de acuerdo al Trato Directo entre las partes</t>
        </r>
      </text>
    </comment>
    <comment ref="AE279" authorId="0" shapeId="0" xr:uid="{00000000-0006-0000-0000-00009B020000}">
      <text>
        <r>
          <rPr>
            <sz val="11"/>
            <color theme="1"/>
            <rFont val="Calibri"/>
            <scheme val="minor"/>
          </rPr>
          <t>======
ID#AAABcBYWVG8
tc={D2759D21-BF16-4F84-9335-72B939CDDF40}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29/08/2017</t>
        </r>
      </text>
    </comment>
    <comment ref="AG279" authorId="0" shapeId="0" xr:uid="{00000000-0006-0000-0000-0000B7020000}">
      <text>
        <r>
          <rPr>
            <sz val="11"/>
            <color theme="1"/>
            <rFont val="Calibri"/>
            <scheme val="minor"/>
          </rPr>
          <t>======
ID#AAABcBYWVFM
tc={F0B0351B-84AB-426C-B633-58383146EC28}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MODIFICO EL PLAZO DE EJECUCION A 307 DIAS</t>
        </r>
      </text>
    </comment>
    <comment ref="AK279" authorId="0" shapeId="0" xr:uid="{00000000-0006-0000-0000-00003A020000}">
      <text>
        <r>
          <rPr>
            <sz val="11"/>
            <color theme="1"/>
            <rFont val="Calibri"/>
            <scheme val="minor"/>
          </rPr>
          <t>======
ID#AAABcBYWVNA
tc={96735290-FD8C-48A4-A67B-434EA83AD9E4}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aprobación en la liquidación.</t>
        </r>
      </text>
    </comment>
    <comment ref="AC280" authorId="0" shapeId="0" xr:uid="{00000000-0006-0000-0000-0000AA010000}">
      <text>
        <r>
          <rPr>
            <sz val="11"/>
            <color theme="1"/>
            <rFont val="Calibri"/>
            <scheme val="minor"/>
          </rPr>
          <t>======
ID#AAABcBYWVWA
tc={4F7830FA-AD1E-445B-81D4-4375A76007A0}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actualización marco legal y porcentaje de participación del consorcio</t>
        </r>
      </text>
    </comment>
    <comment ref="AI280" authorId="0" shapeId="0" xr:uid="{00000000-0006-0000-0000-000036000000}">
      <text>
        <r>
          <rPr>
            <sz val="11"/>
            <color theme="1"/>
            <rFont val="Calibri"/>
            <scheme val="minor"/>
          </rPr>
          <t>======
ID#AAABcBYWVtQ
tc={EBC9160A-53B7-4E70-B86F-3E40C5F0293F}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aprobado en la liquidación del proyecto
R.A. N° 052-2018/MDT</t>
        </r>
      </text>
    </comment>
    <comment ref="AE281" authorId="0" shapeId="0" xr:uid="{00000000-0006-0000-0000-00007D000000}">
      <text>
        <r>
          <rPr>
            <sz val="11"/>
            <color theme="1"/>
            <rFont val="Calibri"/>
            <scheme val="minor"/>
          </rPr>
          <t>======
ID#AAABcBYWVo0
tc={5F929A7A-036C-4759-8027-3BECCD9BAC1C}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Cláusula Segunda del Convenio: Ejecutor del Proyecto</t>
        </r>
      </text>
    </comment>
    <comment ref="AC283" authorId="0" shapeId="0" xr:uid="{00000000-0006-0000-0000-000009020000}">
      <text>
        <r>
          <rPr>
            <sz val="11"/>
            <color theme="1"/>
            <rFont val="Calibri"/>
            <scheme val="minor"/>
          </rPr>
          <t>======
ID#AAABcBYWVQE
tc={6DBB7276-A346-4C21-9AA2-70147B068178}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cronogramas del CIPRL</t>
        </r>
      </text>
    </comment>
    <comment ref="AE283" authorId="0" shapeId="0" xr:uid="{00000000-0006-0000-0000-00006B010000}">
      <text>
        <r>
          <rPr>
            <sz val="11"/>
            <color theme="1"/>
            <rFont val="Calibri"/>
            <scheme val="minor"/>
          </rPr>
          <t>======
ID#AAABcBYWVZ8
tc={767FE6FC-8D7A-41DD-950E-0B8518654CBA}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errores materiales</t>
        </r>
      </text>
    </comment>
    <comment ref="AK283" authorId="0" shapeId="0" xr:uid="{00000000-0006-0000-0000-000030000000}">
      <text>
        <r>
          <rPr>
            <sz val="11"/>
            <color theme="1"/>
            <rFont val="Calibri"/>
            <scheme val="minor"/>
          </rPr>
          <t>======
ID#AAABcBYWVto
tc={3DA61FCF-FF52-47AA-B936-87B3AE370BE8}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avances del proyecto</t>
        </r>
      </text>
    </comment>
    <comment ref="AO283" authorId="0" shapeId="0" xr:uid="{00000000-0006-0000-0000-0000BD000000}">
      <text>
        <r>
          <rPr>
            <sz val="11"/>
            <color theme="1"/>
            <rFont val="Calibri"/>
            <scheme val="minor"/>
          </rPr>
          <t>======
ID#AAABcBYWVk0
tc={7C560560-4202-4501-88DB-8620701F6C0F}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cláusula décimo primera del Convenio: Funcionarios Responsables</t>
        </r>
      </text>
    </comment>
    <comment ref="P284" authorId="0" shapeId="0" xr:uid="{00000000-0006-0000-0000-0000BE010000}">
      <text>
        <r>
          <rPr>
            <sz val="11"/>
            <color theme="1"/>
            <rFont val="Calibri"/>
            <scheme val="minor"/>
          </rPr>
          <t>======
ID#AAABcBYWVUw
tc={AACA3F5A-D5E5-4590-B26B-78C7C073D132}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27,591,920.89 por certificados de inversión es por la liquidación aprobada mediante Resolución de Alcaldía Nº 175-2022-GRL-GRI de fecha 28.06.2022</t>
        </r>
      </text>
    </comment>
    <comment ref="AC284" authorId="0" shapeId="0" xr:uid="{00000000-0006-0000-0000-0000A2010000}">
      <text>
        <r>
          <rPr>
            <sz val="11"/>
            <color theme="1"/>
            <rFont val="Calibri"/>
            <scheme val="minor"/>
          </rPr>
          <t>======
ID#AAABcBYWVWg
tc={4E52CF95-58AC-4BDD-9818-18C074793A48}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aprobado en el E.T.</t>
        </r>
      </text>
    </comment>
    <comment ref="AE284" authorId="0" shapeId="0" xr:uid="{00000000-0006-0000-0000-000074020000}">
      <text>
        <r>
          <rPr>
            <sz val="11"/>
            <color theme="1"/>
            <rFont val="Calibri"/>
            <scheme val="minor"/>
          </rPr>
          <t>======
ID#AAABcBYWVJY
tc={6333C311-3783-419C-A998-3A49F22D9657}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17 días desde 17.09.18 al 3.10.18</t>
        </r>
      </text>
    </comment>
    <comment ref="AG284" authorId="0" shapeId="0" xr:uid="{00000000-0006-0000-0000-0000DC020000}">
      <text>
        <r>
          <rPr>
            <sz val="11"/>
            <color theme="1"/>
            <rFont val="Calibri"/>
            <scheme val="minor"/>
          </rPr>
          <t>======
ID#AAABbvwT20I
tc={AD518323-D141-4600-9AF7-84EC9DA88016}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t>
        </r>
      </text>
    </comment>
    <comment ref="AK284" authorId="0" shapeId="0" xr:uid="{00000000-0006-0000-0000-000027010000}">
      <text>
        <r>
          <rPr>
            <sz val="11"/>
            <color theme="1"/>
            <rFont val="Calibri"/>
            <scheme val="minor"/>
          </rPr>
          <t>======
ID#AAABcBYWVeM
tc={B98C2EF7-0256-4BFB-8567-26DC59521B25}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 85 días desde 22.12.2019 al 15.03.2020</t>
        </r>
      </text>
    </comment>
    <comment ref="AO284" authorId="0" shapeId="0" xr:uid="{00000000-0006-0000-0000-00008C000000}">
      <text>
        <r>
          <rPr>
            <sz val="11"/>
            <color theme="1"/>
            <rFont val="Calibri"/>
            <scheme val="minor"/>
          </rPr>
          <t>======
ID#AAABcBYWVn4
tc={18904B8D-029D-40BE-AFF0-DF9B12AF49BD}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Suspensión del plazo de convenio del 19.09.2020 hasta 18.11.2020</t>
        </r>
      </text>
    </comment>
    <comment ref="AS284" authorId="0" shapeId="0" xr:uid="{00000000-0006-0000-0000-000088000000}">
      <text>
        <r>
          <rPr>
            <sz val="11"/>
            <color theme="1"/>
            <rFont val="Calibri"/>
            <scheme val="minor"/>
          </rPr>
          <t>======
ID#AAABcBYWVoI
tc={F3609C81-40FF-40C3-8864-5386EA4F6123}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del plazo de convenio del 28.12.2020 hasta 09.05.2021</t>
        </r>
      </text>
    </comment>
    <comment ref="AU284" authorId="0" shapeId="0" xr:uid="{00000000-0006-0000-0000-000099020000}">
      <text>
        <r>
          <rPr>
            <sz val="11"/>
            <color theme="1"/>
            <rFont val="Calibri"/>
            <scheme val="minor"/>
          </rPr>
          <t>======
ID#AAABcBYWVHE
tc={67ABE3F5-CA33-4572-A79D-AFAFDFAB8349}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del plazo de convenio del 19.06.2020 hasta 11.09.2020</t>
        </r>
      </text>
    </comment>
    <comment ref="AW284" authorId="0" shapeId="0" xr:uid="{00000000-0006-0000-0000-0000BF010000}">
      <text>
        <r>
          <rPr>
            <sz val="11"/>
            <color theme="1"/>
            <rFont val="Calibri"/>
            <scheme val="minor"/>
          </rPr>
          <t>======
ID#AAABcBYWVUs
tc={BC53807E-C41F-401F-83F9-64A36F804B2B}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A285" authorId="0" shapeId="0" xr:uid="{00000000-0006-0000-0000-0000EB010000}">
      <text>
        <r>
          <rPr>
            <sz val="11"/>
            <color theme="1"/>
            <rFont val="Calibri"/>
            <scheme val="minor"/>
          </rPr>
          <t>======
ID#AAABcBYWVR8
tc={6B37D8E7-731A-46B4-9FBE-E627311BC61D}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ya incluye supervisión</t>
        </r>
      </text>
    </comment>
    <comment ref="AC285" authorId="0" shapeId="0" xr:uid="{00000000-0006-0000-0000-000070020000}">
      <text>
        <r>
          <rPr>
            <sz val="11"/>
            <color theme="1"/>
            <rFont val="Calibri"/>
            <scheme val="minor"/>
          </rPr>
          <t>======
ID#AAABcBYWVJo
tc={26995F89-CB01-4F7F-ADA5-0C1DC1376A61}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de supervisión</t>
        </r>
      </text>
    </comment>
    <comment ref="AE285" authorId="0" shapeId="0" xr:uid="{00000000-0006-0000-0000-000065020000}">
      <text>
        <r>
          <rPr>
            <sz val="11"/>
            <color theme="1"/>
            <rFont val="Calibri"/>
            <scheme val="minor"/>
          </rPr>
          <t>======
ID#AAABcBYWVKU
tc={7575F0E4-9911-45F1-899A-8C8130EA79ED}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participación, plazo y funcionarios responsables</t>
        </r>
      </text>
    </comment>
    <comment ref="AC286" authorId="0" shapeId="0" xr:uid="{00000000-0006-0000-0000-0000AC010000}">
      <text>
        <r>
          <rPr>
            <sz val="11"/>
            <color theme="1"/>
            <rFont val="Calibri"/>
            <scheme val="minor"/>
          </rPr>
          <t>======
ID#AAABcBYWVV4
tc={72DB88BB-71EE-4AA5-8683-FB9D69AFC083}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del E.T. 
Remitido al MEF 17.08.2018</t>
        </r>
      </text>
    </comment>
    <comment ref="AE286" authorId="0" shapeId="0" xr:uid="{00000000-0006-0000-0000-0000E5010000}">
      <text>
        <r>
          <rPr>
            <sz val="11"/>
            <color theme="1"/>
            <rFont val="Calibri"/>
            <scheme val="minor"/>
          </rPr>
          <t>======
ID#AAABcBYWVSU
tc={EC29979F-EEE0-47E0-AB0F-86187E313862}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La Empresa Privada renuncia al cobro de Mayores Gastos Generales</t>
        </r>
      </text>
    </comment>
    <comment ref="AG286" authorId="0" shapeId="0" xr:uid="{00000000-0006-0000-0000-000052000000}">
      <text>
        <r>
          <rPr>
            <sz val="11"/>
            <color theme="1"/>
            <rFont val="Calibri"/>
            <scheme val="minor"/>
          </rPr>
          <t>======
ID#AAABcBYWVrg
tc={E1FDF1F1-9495-42E6-905A-86F72E42ECB1}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y suspensión del plazo de ejecución</t>
        </r>
      </text>
    </comment>
    <comment ref="AC287" authorId="0" shapeId="0" xr:uid="{00000000-0006-0000-0000-000075020000}">
      <text>
        <r>
          <rPr>
            <sz val="11"/>
            <color theme="1"/>
            <rFont val="Calibri"/>
            <scheme val="minor"/>
          </rPr>
          <t>======
ID#AAABcBYWVJU
tc={43E1CB52-6C1B-47D4-BF49-CEA9D6AEC2D1}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tesoro memo 444-2018-ef/52.06
No cuenta con límite CIPRL
indican que aun no se aprueba el E.T.</t>
        </r>
      </text>
    </comment>
    <comment ref="AE287" authorId="0" shapeId="0" xr:uid="{00000000-0006-0000-0000-00000D000000}">
      <text>
        <r>
          <rPr>
            <sz val="11"/>
            <color theme="1"/>
            <rFont val="Calibri"/>
            <scheme val="minor"/>
          </rPr>
          <t>======
ID#AAABcBYWVv0
tc={0A29C137-7067-4172-B4F8-55F1CC680A5C}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nombre del proyecto</t>
        </r>
      </text>
    </comment>
    <comment ref="AG287" authorId="0" shapeId="0" xr:uid="{00000000-0006-0000-0000-0000DB000000}">
      <text>
        <r>
          <rPr>
            <sz val="11"/>
            <color theme="1"/>
            <rFont val="Calibri"/>
            <scheme val="minor"/>
          </rPr>
          <t>======
ID#AAABcBYWVi8
tc={1BFE0381-63B4-4FCC-86C1-4B96BB8AB4A8}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Exceso de Límite de Emisión CIPRL</t>
        </r>
      </text>
    </comment>
    <comment ref="AI287" authorId="0" shapeId="0" xr:uid="{00000000-0006-0000-0000-000092000000}">
      <text>
        <r>
          <rPr>
            <sz val="11"/>
            <color theme="1"/>
            <rFont val="Calibri"/>
            <scheme val="minor"/>
          </rPr>
          <t>======
ID#AAABcBYWVng
tc={AF95B30C-253B-462D-A3F0-4C0DAAFBDFD7}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avances del proyecto y de los funcionarios responsables</t>
        </r>
      </text>
    </comment>
    <comment ref="AK287" authorId="0" shapeId="0" xr:uid="{00000000-0006-0000-0000-000039010000}">
      <text>
        <r>
          <rPr>
            <sz val="11"/>
            <color theme="1"/>
            <rFont val="Calibri"/>
            <scheme val="minor"/>
          </rPr>
          <t>======
ID#AAABcBYWVdE
tc={54BADAED-DADD-445C-A7CE-1A2FA1CA4AE6}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Cronograma de pago en agosto - julio</t>
        </r>
      </text>
    </comment>
    <comment ref="AG288" authorId="0" shapeId="0" xr:uid="{00000000-0006-0000-0000-0000FF010000}">
      <text>
        <r>
          <rPr>
            <sz val="11"/>
            <color theme="1"/>
            <rFont val="Calibri"/>
            <scheme val="minor"/>
          </rPr>
          <t>======
ID#AAABcBYWVQs
tc={45E9534A-FFE7-4509-B4F9-FAF98F75A461}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Exceso de Límite de Emisión de CIPRL</t>
        </r>
      </text>
    </comment>
    <comment ref="AC289" authorId="0" shapeId="0" xr:uid="{00000000-0006-0000-0000-0000FB000000}">
      <text>
        <r>
          <rPr>
            <sz val="11"/>
            <color theme="1"/>
            <rFont val="Calibri"/>
            <scheme val="minor"/>
          </rPr>
          <t>======
ID#AAABcBYWVg8
tc={C6C42E98-5D88-4C5F-A668-D3B44A666400}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especificación del porcentaje de participación</t>
        </r>
      </text>
    </comment>
    <comment ref="AE289" authorId="0" shapeId="0" xr:uid="{00000000-0006-0000-0000-00001E010000}">
      <text>
        <r>
          <rPr>
            <sz val="11"/>
            <color theme="1"/>
            <rFont val="Calibri"/>
            <scheme val="minor"/>
          </rPr>
          <t>======
ID#AAABcBYWVew
tc={E8ED673F-2A16-4C33-8188-7F9F9CA14E20}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28/03/2018
Modificación de funcionarios responsables</t>
        </r>
      </text>
    </comment>
    <comment ref="AG289" authorId="0" shapeId="0" xr:uid="{00000000-0006-0000-0000-000075010000}">
      <text>
        <r>
          <rPr>
            <sz val="11"/>
            <color theme="1"/>
            <rFont val="Calibri"/>
            <scheme val="minor"/>
          </rPr>
          <t>======
ID#AAABcBYWVZU
tc={BBBB9FFF-2C51-4188-9894-C9D6E373FDAB}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EN APROBACIÓN DEL E.T.</t>
        </r>
      </text>
    </comment>
    <comment ref="AI289" authorId="0" shapeId="0" xr:uid="{00000000-0006-0000-0000-0000CE000000}">
      <text>
        <r>
          <rPr>
            <sz val="11"/>
            <color theme="1"/>
            <rFont val="Calibri"/>
            <scheme val="minor"/>
          </rPr>
          <t>======
ID#AAABcBYWVjw
tc={AA87E2FB-21BD-4103-8AB4-C76E749FCC17}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porcentajes, avances y plazo de ejecución</t>
        </r>
      </text>
    </comment>
    <comment ref="AA290" authorId="0" shapeId="0" xr:uid="{00000000-0006-0000-0000-00000F010000}">
      <text>
        <r>
          <rPr>
            <sz val="11"/>
            <color theme="1"/>
            <rFont val="Calibri"/>
            <scheme val="minor"/>
          </rPr>
          <t>======
ID#AAABcBYWVfs
tc={BBB20442-F76A-4CC5-8206-76F589B6286E}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26.03.2018</t>
        </r>
      </text>
    </comment>
    <comment ref="AC290" authorId="0" shapeId="0" xr:uid="{00000000-0006-0000-0000-000027000000}">
      <text>
        <r>
          <rPr>
            <sz val="11"/>
            <color theme="1"/>
            <rFont val="Calibri"/>
            <scheme val="minor"/>
          </rPr>
          <t>======
ID#AAABcBYWVuM
tc={D253972E-D7F0-4E3D-9E81-D78FFC231719}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26.03.2018</t>
        </r>
      </text>
    </comment>
    <comment ref="P291" authorId="0" shapeId="0" xr:uid="{00000000-0006-0000-0000-0000E2010000}">
      <text>
        <r>
          <rPr>
            <sz val="11"/>
            <color theme="1"/>
            <rFont val="Calibri"/>
            <scheme val="minor"/>
          </rPr>
          <t>======
ID#AAABcBYWVSg
tc={0B3A4543-53B7-4B3C-B84D-2F2A08AC7998}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5,210,366,76 por certificados de inversión es por la recepción y liquidación aprobada mediante Resolución Subgerencial Nº 010-2020-GORE-ICA-GRINF/SSLP de fecha 03-12-2020 y Resolución Subgerencial Nº 002-2021-GORE-ICA-GRINF/SSLP de fecha 14-04-2022</t>
        </r>
      </text>
    </comment>
    <comment ref="AE291" authorId="0" shapeId="0" xr:uid="{00000000-0006-0000-0000-00005B010000}">
      <text>
        <r>
          <rPr>
            <sz val="11"/>
            <color theme="1"/>
            <rFont val="Calibri"/>
            <scheme val="minor"/>
          </rPr>
          <t>======
ID#AAABcBYWVa8
tc={33B44DE1-7B00-4B53-81E8-865A20CCCF34}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participación y plazo de ejecución</t>
        </r>
      </text>
    </comment>
    <comment ref="AG291" authorId="0" shapeId="0" xr:uid="{00000000-0006-0000-0000-00009D000000}">
      <text>
        <r>
          <rPr>
            <sz val="11"/>
            <color theme="1"/>
            <rFont val="Calibri"/>
            <scheme val="minor"/>
          </rPr>
          <t>======
ID#AAABcBYWVm0
tc={5C104F3E-FD21-4FD7-ACAB-D254D5F98B33}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razón social y funcioanrios responsables.</t>
        </r>
      </text>
    </comment>
    <comment ref="AC292" authorId="0" shapeId="0" xr:uid="{00000000-0006-0000-0000-0000E5000000}">
      <text>
        <r>
          <rPr>
            <sz val="11"/>
            <color theme="1"/>
            <rFont val="Calibri"/>
            <scheme val="minor"/>
          </rPr>
          <t>======
ID#AAABcBYWViU
tc={6C23AB37-5ABF-4B3B-BD4D-146C052172A2}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los acuerdos del Trato Directo: Penalidades - Cronograma de Trabajo</t>
        </r>
      </text>
    </comment>
    <comment ref="AE292" authorId="0" shapeId="0" xr:uid="{00000000-0006-0000-0000-0000EE010000}">
      <text>
        <r>
          <rPr>
            <sz val="11"/>
            <color theme="1"/>
            <rFont val="Calibri"/>
            <scheme val="minor"/>
          </rPr>
          <t>======
ID#AAABcBYWVRw
tc={4AE10766-A8D3-453F-A702-A69EC74D6785}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Plazo de elaboración de Expediente Técnico</t>
        </r>
      </text>
    </comment>
    <comment ref="AE293" authorId="0" shapeId="0" xr:uid="{00000000-0006-0000-0000-0000DF010000}">
      <text>
        <r>
          <rPr>
            <sz val="11"/>
            <color theme="1"/>
            <rFont val="Calibri"/>
            <scheme val="minor"/>
          </rPr>
          <t>======
ID#AAABcBYWVSs
tc={21F34CBC-FF37-4ECE-9E8B-96C737B2A33E}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15.01.19 al 22.05.19</t>
        </r>
      </text>
    </comment>
    <comment ref="Z295" authorId="0" shapeId="0" xr:uid="{00000000-0006-0000-0000-000032020000}">
      <text>
        <r>
          <rPr>
            <sz val="11"/>
            <color theme="1"/>
            <rFont val="Calibri"/>
            <scheme val="minor"/>
          </rPr>
          <t>======
ID#AAABcBYWVNg
tc={36571BCC-9716-4EA0-A87A-FE2D0EA076DA}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22/01/2018? verificar</t>
        </r>
      </text>
    </comment>
    <comment ref="AE295" authorId="0" shapeId="0" xr:uid="{00000000-0006-0000-0000-000036010000}">
      <text>
        <r>
          <rPr>
            <sz val="11"/>
            <color theme="1"/>
            <rFont val="Calibri"/>
            <scheme val="minor"/>
          </rPr>
          <t>======
ID#AAABcBYWVdQ
tc={D568BA9C-CA6C-4990-A76A-52134A4ACB8C}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Exceso de límite de emisión de CIPRL por S/ 10,226,052.09</t>
        </r>
      </text>
    </comment>
    <comment ref="AE296" authorId="0" shapeId="0" xr:uid="{00000000-0006-0000-0000-000094010000}">
      <text>
        <r>
          <rPr>
            <sz val="11"/>
            <color theme="1"/>
            <rFont val="Calibri"/>
            <scheme val="minor"/>
          </rPr>
          <t>======
ID#AAABcBYWVXY
tc={496DC8B9-9F9F-454B-8BF7-C23D3937A595}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el 15.02.2019 al 02.06.2019 sin reconocimiento de mayores gastos generales</t>
        </r>
      </text>
    </comment>
    <comment ref="AG296" authorId="0" shapeId="0" xr:uid="{00000000-0006-0000-0000-000077020000}">
      <text>
        <r>
          <rPr>
            <sz val="11"/>
            <color theme="1"/>
            <rFont val="Calibri"/>
            <scheme val="minor"/>
          </rPr>
          <t>======
ID#AAABcBYWVJM
tc={067F23D8-99A3-467D-87E3-A8B26449329C}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MMV:
Ampliación de plazo desde 19 julio 2019 al 17 diciembre 2019</t>
        </r>
      </text>
    </comment>
    <comment ref="P297" authorId="0" shapeId="0" xr:uid="{00000000-0006-0000-0000-0000B4010000}">
      <text>
        <r>
          <rPr>
            <sz val="11"/>
            <color theme="1"/>
            <rFont val="Calibri"/>
            <scheme val="minor"/>
          </rPr>
          <t>======
ID#AAABcBYWVVY
tc={8EB21479-3B30-4DCD-ABA7-778FE61279CE}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19,411,411.51 por certificados de inversión es por la liquidación aprobada mediante Resolución de Alcaldía Nº 186-2021-A-MPC de fecha 19-07-2021</t>
        </r>
      </text>
    </comment>
    <comment ref="AC298" authorId="0" shapeId="0" xr:uid="{00000000-0006-0000-0000-000040000000}">
      <text>
        <r>
          <rPr>
            <sz val="11"/>
            <color theme="1"/>
            <rFont val="Calibri"/>
            <scheme val="minor"/>
          </rPr>
          <t>======
ID#AAABcBYWVso
tc={41BA41EC-9DD4-425A-AA4A-B9E5BB8F5DED}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funcioanaios responsables y plazo de ejeución</t>
        </r>
      </text>
    </comment>
    <comment ref="AA301" authorId="0" shapeId="0" xr:uid="{00000000-0006-0000-0000-000091010000}">
      <text>
        <r>
          <rPr>
            <sz val="11"/>
            <color theme="1"/>
            <rFont val="Calibri"/>
            <scheme val="minor"/>
          </rPr>
          <t>======
ID#AAABcBYWVXk
tc={1B4E28E6-BBB7-46AF-82A3-EEB690E40419}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06.08.2018</t>
        </r>
      </text>
    </comment>
    <comment ref="AC302" authorId="0" shapeId="0" xr:uid="{00000000-0006-0000-0000-00003D020000}">
      <text>
        <r>
          <rPr>
            <sz val="11"/>
            <color theme="1"/>
            <rFont val="Calibri"/>
            <scheme val="minor"/>
          </rPr>
          <t>======
ID#AAABcBYWVM0
tc={1E438D22-C466-44D2-AAD6-6E6A81550786}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cláusulas:
1) Obligaciones
2) Conformidad por avance y recepción del proyecto
3) Emisión CIPRL
4) Resolución del Convenio
5) Anticorupción
6) Funcionarios responsables
7) Domicilio y notificaciones</t>
        </r>
      </text>
    </comment>
    <comment ref="AA303" authorId="0" shapeId="0" xr:uid="{00000000-0006-0000-0000-000077010000}">
      <text>
        <r>
          <rPr>
            <sz val="11"/>
            <color theme="1"/>
            <rFont val="Calibri"/>
            <scheme val="minor"/>
          </rPr>
          <t>======
ID#AAABcBYWVZM
tc={1E0FAD6C-8E1C-474B-B897-80A0575CC3DE}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por la empresa el 21.06.2018</t>
        </r>
      </text>
    </comment>
    <comment ref="AC304" authorId="0" shapeId="0" xr:uid="{00000000-0006-0000-0000-000084010000}">
      <text>
        <r>
          <rPr>
            <sz val="11"/>
            <color theme="1"/>
            <rFont val="Calibri"/>
            <scheme val="minor"/>
          </rPr>
          <t>======
ID#AAABcBYWVYY
tc={1879BCC9-8D47-4193-BCF1-D25BAFA382CE}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cláusulas:
1) Ejecutor del proyecto
2) Conformidad por avance y recepción del proyecto
3) Emisión de CIPRL
4) Resolución del Convenio
5) Antocurrupción
6) Funcionarios responsables
7) Domicilio y notificaciones</t>
        </r>
      </text>
    </comment>
    <comment ref="AC305" authorId="0" shapeId="0" xr:uid="{00000000-0006-0000-0000-00004A010000}">
      <text>
        <r>
          <rPr>
            <sz val="11"/>
            <color theme="1"/>
            <rFont val="Calibri"/>
            <scheme val="minor"/>
          </rPr>
          <t>======
ID#AAABcBYWVcA
tc={DDB9D898-DE68-40BD-883B-0BDA78CC5522}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cláusulas:
1) Ejecutor del proyecto
2) Conformidad por avance y recepción del proyecto
3) Emisión de CIPRL
4) Resolución del Convenio
5) Antocurrupción
6) Funcionarios responsables
7) Domicilio y notificaciones</t>
        </r>
      </text>
    </comment>
    <comment ref="AE305" authorId="0" shapeId="0" xr:uid="{00000000-0006-0000-0000-0000D2010000}">
      <text>
        <r>
          <rPr>
            <sz val="11"/>
            <color theme="1"/>
            <rFont val="Calibri"/>
            <scheme val="minor"/>
          </rPr>
          <t>======
ID#AAABcBYWVTg
tc={F4D7783C-8371-414D-8F91-D2E0A4C66998}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observada mediante correo electrónico 13.07.2023 a la empresa privada</t>
        </r>
      </text>
    </comment>
    <comment ref="AC306" authorId="0" shapeId="0" xr:uid="{00000000-0006-0000-0000-00006D010000}">
      <text>
        <r>
          <rPr>
            <sz val="11"/>
            <color theme="1"/>
            <rFont val="Calibri"/>
            <scheme val="minor"/>
          </rPr>
          <t>======
ID#AAABcBYWVZ0
tc={1325D412-C600-4136-9B41-6149E45286B4}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cláusulas:
1) Ejecutor del proyecto
2) Conformidad por avance y recepción del proyecto
3) Emisión de CIPRL
4) Resolución del Convenio
5) Antocurrupción
6) Funcionarios responsables
7) Domicilio y notificaciones</t>
        </r>
      </text>
    </comment>
    <comment ref="AA307" authorId="0" shapeId="0" xr:uid="{00000000-0006-0000-0000-00008E010000}">
      <text>
        <r>
          <rPr>
            <sz val="11"/>
            <color theme="1"/>
            <rFont val="Calibri"/>
            <scheme val="minor"/>
          </rPr>
          <t>======
ID#AAABcBYWVXw
tc={3EF92083-C608-4935-B3D0-BEC3F2FF2BA2}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14.05.2018</t>
        </r>
      </text>
    </comment>
    <comment ref="AA308" authorId="0" shapeId="0" xr:uid="{00000000-0006-0000-0000-000084000000}">
      <text>
        <r>
          <rPr>
            <sz val="11"/>
            <color theme="1"/>
            <rFont val="Calibri"/>
            <scheme val="minor"/>
          </rPr>
          <t>======
ID#AAABcBYWVoY
tc={019E9914-C3AB-4420-B4F7-D995395339C3}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14.05.2018</t>
        </r>
      </text>
    </comment>
    <comment ref="AE309" authorId="0" shapeId="0" xr:uid="{00000000-0006-0000-0000-000091000000}">
      <text>
        <r>
          <rPr>
            <sz val="11"/>
            <color theme="1"/>
            <rFont val="Calibri"/>
            <scheme val="minor"/>
          </rPr>
          <t>======
ID#AAABcBYWVnk
tc={2D6DC87A-C2FE-47B9-8C6D-1E0AEB2CE6B7}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los funcionarios responsables</t>
        </r>
      </text>
    </comment>
    <comment ref="AC310" authorId="0" shapeId="0" xr:uid="{00000000-0006-0000-0000-000004020000}">
      <text>
        <r>
          <rPr>
            <sz val="11"/>
            <color theme="1"/>
            <rFont val="Calibri"/>
            <scheme val="minor"/>
          </rPr>
          <t>======
ID#AAABcBYWVQY
tc={E265BEE1-53DA-4196-9D61-8AAB25ABB248}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ejeución, avances del proyecto, garantías,resolución del Convenio.</t>
        </r>
      </text>
    </comment>
    <comment ref="AE310" authorId="0" shapeId="0" xr:uid="{00000000-0006-0000-0000-000017020000}">
      <text>
        <r>
          <rPr>
            <sz val="11"/>
            <color theme="1"/>
            <rFont val="Calibri"/>
            <scheme val="minor"/>
          </rPr>
          <t>======
ID#AAABcBYWVPM
tc={5DF829F4-9859-4250-9EE4-D9B8C4588E36}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y garantías</t>
        </r>
      </text>
    </comment>
    <comment ref="AG310" authorId="0" shapeId="0" xr:uid="{00000000-0006-0000-0000-0000EC000000}">
      <text>
        <r>
          <rPr>
            <sz val="11"/>
            <color theme="1"/>
            <rFont val="Calibri"/>
            <scheme val="minor"/>
          </rPr>
          <t>======
ID#AAABcBYWVh4
tc={FB6F94D5-5301-46F2-8EA1-E1A5E2C7234C}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MELISSA:
Se modificó plazo de ejecución del convenio</t>
        </r>
      </text>
    </comment>
    <comment ref="AI310" authorId="0" shapeId="0" xr:uid="{00000000-0006-0000-0000-000069020000}">
      <text>
        <r>
          <rPr>
            <sz val="11"/>
            <color theme="1"/>
            <rFont val="Calibri"/>
            <scheme val="minor"/>
          </rPr>
          <t>======
ID#AAABcBYWVKE
tc={30E336C8-EC89-43D5-92AD-AA056BE0789E}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MELISSA:
Se modificó plazo de ejecución del convenio por emergencia sanitaria</t>
        </r>
      </text>
    </comment>
    <comment ref="AM310" authorId="0" shapeId="0" xr:uid="{00000000-0006-0000-0000-00002D000000}">
      <text>
        <r>
          <rPr>
            <sz val="11"/>
            <color theme="1"/>
            <rFont val="Calibri"/>
            <scheme val="minor"/>
          </rPr>
          <t>======
ID#AAABcBYWVt0
tc={DEEBAF99-5677-4229-87D8-693BF62F36F4}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MELISSA:
Modificación Monto y plazo</t>
        </r>
      </text>
    </comment>
    <comment ref="AO310" authorId="0" shapeId="0" xr:uid="{00000000-0006-0000-0000-0000B3010000}">
      <text>
        <r>
          <rPr>
            <sz val="11"/>
            <color theme="1"/>
            <rFont val="Calibri"/>
            <scheme val="minor"/>
          </rPr>
          <t>======
ID#AAABcBYWVVc
tc={55DA9BA1-3483-41B9-A45D-FD203DB81460}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MELISSA:
Modificación de plazo de ejecución del convenio</t>
        </r>
      </text>
    </comment>
    <comment ref="AQ310" authorId="0" shapeId="0" xr:uid="{00000000-0006-0000-0000-0000CD000000}">
      <text>
        <r>
          <rPr>
            <sz val="11"/>
            <color theme="1"/>
            <rFont val="Calibri"/>
            <scheme val="minor"/>
          </rPr>
          <t>======
ID#AAABcBYWVj0
tc={3542FEA5-E524-4E58-A582-848988D43610}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total de inversión por implemantación del plan SICOVID</t>
        </r>
      </text>
    </comment>
    <comment ref="AS310" authorId="0" shapeId="0" xr:uid="{00000000-0006-0000-0000-0000FD010000}">
      <text>
        <r>
          <rPr>
            <sz val="11"/>
            <color theme="1"/>
            <rFont val="Calibri"/>
            <scheme val="minor"/>
          </rPr>
          <t>======
ID#AAABcBYWVQ0
tc={A4213CCC-4151-43A6-A997-6D783EBE283F}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131 días calendarios desde el 14.11.2020 al 24.03.2021</t>
        </r>
      </text>
    </comment>
    <comment ref="P311" authorId="0" shapeId="0" xr:uid="{00000000-0006-0000-0000-0000FA010000}">
      <text>
        <r>
          <rPr>
            <sz val="11"/>
            <color theme="1"/>
            <rFont val="Calibri"/>
            <scheme val="minor"/>
          </rPr>
          <t>======
ID#AAABcBYWVRA
tc={0ED6DA8C-BD79-4C0E-A0B7-DE01C61890EA}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1,233,533.19 por certificados de inversión es por la liquidación aprobada mediante Resolución de Alcaldía Nº 045-2022-MDP/A de fecha 07-03-2022</t>
        </r>
      </text>
    </comment>
    <comment ref="AE311" authorId="0" shapeId="0" xr:uid="{00000000-0006-0000-0000-0000A3010000}">
      <text>
        <r>
          <rPr>
            <sz val="11"/>
            <color theme="1"/>
            <rFont val="Calibri"/>
            <scheme val="minor"/>
          </rPr>
          <t>======
ID#AAABcBYWVWc
tc={7F046675-AEA3-4B5F-816D-6448709B0940}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monto total de inversión por implementación del plan SICOVID que asciende a S/ 119 052.27 que será asumido por la empresa privada.</t>
        </r>
      </text>
    </comment>
    <comment ref="AG311" authorId="0" shapeId="0" xr:uid="{00000000-0006-0000-0000-0000E8020000}">
      <text>
        <r>
          <rPr>
            <sz val="11"/>
            <color theme="1"/>
            <rFont val="Calibri"/>
            <scheme val="minor"/>
          </rPr>
          <t>======
ID#AAABbvwT2zY
tc={D88EBCD9-78C7-479C-8CF6-17E3113A8093}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el 15.01.2021 hasta la suscripción del Convenipo de Operación y Mantenimiento o 120 días calendarios siguientes que Hidrandina este facultado para la inspección de la recepción del Proyecto.</t>
        </r>
      </text>
    </comment>
    <comment ref="AC313" authorId="0" shapeId="0" xr:uid="{00000000-0006-0000-0000-00002E000000}">
      <text>
        <r>
          <rPr>
            <sz val="11"/>
            <color theme="1"/>
            <rFont val="Calibri"/>
            <scheme val="minor"/>
          </rPr>
          <t>======
ID#AAABcBYWVtw
tc={DB5EEBE0-3A65-4455-AB3D-5C71A5620F92}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condiciones de la emisión de CIPGN</t>
        </r>
      </text>
    </comment>
    <comment ref="AE313" authorId="0" shapeId="0" xr:uid="{00000000-0006-0000-0000-0000E9000000}">
      <text>
        <r>
          <rPr>
            <sz val="11"/>
            <color theme="1"/>
            <rFont val="Calibri"/>
            <scheme val="minor"/>
          </rPr>
          <t>======
ID#AAABcBYWViE
tc={8C881922-4F5D-4AC3-9698-9B7C9D17FA7C}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confomidades</t>
        </r>
      </text>
    </comment>
    <comment ref="AG313" authorId="0" shapeId="0" xr:uid="{00000000-0006-0000-0000-000085020000}">
      <text>
        <r>
          <rPr>
            <sz val="11"/>
            <color theme="1"/>
            <rFont val="Calibri"/>
            <scheme val="minor"/>
          </rPr>
          <t>======
ID#AAABcBYWVIU
tc={6ED89B5B-C91F-4208-9A5E-0C07F699C66B}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22.07.19 hasta 04.08.19</t>
        </r>
      </text>
    </comment>
    <comment ref="AA314" authorId="0" shapeId="0" xr:uid="{00000000-0006-0000-0000-000073020000}">
      <text>
        <r>
          <rPr>
            <sz val="11"/>
            <color theme="1"/>
            <rFont val="Calibri"/>
            <scheme val="minor"/>
          </rPr>
          <t>======
ID#AAABcBYWVJc
tc={D1E037DF-69D8-4D05-B4F0-06B0A9CD7FAF}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26.06.2018</t>
        </r>
      </text>
    </comment>
    <comment ref="AA315" authorId="0" shapeId="0" xr:uid="{00000000-0006-0000-0000-00006A000000}">
      <text>
        <r>
          <rPr>
            <sz val="11"/>
            <color theme="1"/>
            <rFont val="Calibri"/>
            <scheme val="minor"/>
          </rPr>
          <t>======
ID#AAABcBYWVqA
tc={A87FB0C4-A991-421C-888F-80913761BD96}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28/08/2018</t>
        </r>
      </text>
    </comment>
    <comment ref="AI315" authorId="0" shapeId="0" xr:uid="{00000000-0006-0000-0000-000052020000}">
      <text>
        <r>
          <rPr>
            <sz val="11"/>
            <color theme="1"/>
            <rFont val="Calibri"/>
            <scheme val="minor"/>
          </rPr>
          <t>======
ID#AAABcBYWVLg
tc={05E997D7-FD2E-46BB-B897-2874D30C0F4C}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 la sustitución del residente de obra</t>
        </r>
      </text>
    </comment>
    <comment ref="AK315" authorId="0" shapeId="0" xr:uid="{00000000-0006-0000-0000-0000D1020000}">
      <text>
        <r>
          <rPr>
            <sz val="11"/>
            <color theme="1"/>
            <rFont val="Calibri"/>
            <scheme val="minor"/>
          </rPr>
          <t>======
ID#AAABcBYWVDk
tc={2A03F685-ACBB-4B37-8F80-D466912BBF4A}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profesional</t>
        </r>
      </text>
    </comment>
    <comment ref="AM315" authorId="0" shapeId="0" xr:uid="{00000000-0006-0000-0000-000009010000}">
      <text>
        <r>
          <rPr>
            <sz val="11"/>
            <color theme="1"/>
            <rFont val="Calibri"/>
            <scheme val="minor"/>
          </rPr>
          <t>======
ID#AAABcBYWVgE
tc={5AF6D427-D174-4481-A38A-F4FEE7A2338E}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Ampliación de plazo por 7 dias</t>
        </r>
      </text>
    </comment>
    <comment ref="AE316" authorId="0" shapeId="0" xr:uid="{00000000-0006-0000-0000-000023010000}">
      <text>
        <r>
          <rPr>
            <sz val="11"/>
            <color theme="1"/>
            <rFont val="Calibri"/>
            <scheme val="minor"/>
          </rPr>
          <t>======
ID#AAABcBYWVec
tc={D311D653-89F4-4C71-8471-1CDDAC1C31C0}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especialista</t>
        </r>
      </text>
    </comment>
    <comment ref="AG316" authorId="0" shapeId="0" xr:uid="{00000000-0006-0000-0000-0000DE010000}">
      <text>
        <r>
          <rPr>
            <sz val="11"/>
            <color theme="1"/>
            <rFont val="Calibri"/>
            <scheme val="minor"/>
          </rPr>
          <t>======
ID#AAABcBYWVSw
tc={8DCF5B57-D13F-4CA9-B28B-2629ED752E6E}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especialista</t>
        </r>
      </text>
    </comment>
    <comment ref="AI316" authorId="0" shapeId="0" xr:uid="{00000000-0006-0000-0000-0000CF020000}">
      <text>
        <r>
          <rPr>
            <sz val="11"/>
            <color theme="1"/>
            <rFont val="Calibri"/>
            <scheme val="minor"/>
          </rPr>
          <t>======
ID#AAABcBYWVDs
tc={A9ADB044-AFE6-4FAC-BECF-6BDF793470B1}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especialista</t>
        </r>
      </text>
    </comment>
    <comment ref="AK316" authorId="0" shapeId="0" xr:uid="{00000000-0006-0000-0000-000021010000}">
      <text>
        <r>
          <rPr>
            <sz val="11"/>
            <color theme="1"/>
            <rFont val="Calibri"/>
            <scheme val="minor"/>
          </rPr>
          <t>======
ID#AAABcBYWVek
tc={D7BCD0DD-140B-4A55-A760-40B4021CA141}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especilista</t>
        </r>
      </text>
    </comment>
    <comment ref="AM316" authorId="0" shapeId="0" xr:uid="{00000000-0006-0000-0000-0000E7010000}">
      <text>
        <r>
          <rPr>
            <sz val="11"/>
            <color theme="1"/>
            <rFont val="Calibri"/>
            <scheme val="minor"/>
          </rPr>
          <t>======
ID#AAABcBYWVSM
tc={843DD06D-1AE1-4D9B-A679-DD147AE0E204}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Sustitución de especialista</t>
        </r>
      </text>
    </comment>
    <comment ref="AO316" authorId="0" shapeId="0" xr:uid="{00000000-0006-0000-0000-0000F3020000}">
      <text>
        <r>
          <rPr>
            <sz val="11"/>
            <color theme="1"/>
            <rFont val="Calibri"/>
            <scheme val="minor"/>
          </rPr>
          <t>======
ID#AAABbvwT2ys
tc={21046437-D755-4221-841D-B1D013585540}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Deductivo por modificaciones de trazo</t>
        </r>
      </text>
    </comment>
    <comment ref="AW316" authorId="0" shapeId="0" xr:uid="{00000000-0006-0000-0000-000016010000}">
      <text>
        <r>
          <rPr>
            <sz val="11"/>
            <color theme="1"/>
            <rFont val="Calibri"/>
            <scheme val="minor"/>
          </rPr>
          <t>======
ID#AAABcBYWVfQ
tc={71EC5BA1-FAF1-452A-923D-E7E0FA44A0D8}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Cambio de especialista en Esctructuras y Obras de Arte</t>
        </r>
      </text>
    </comment>
    <comment ref="AY316" authorId="0" shapeId="0" xr:uid="{00000000-0006-0000-0000-000035010000}">
      <text>
        <r>
          <rPr>
            <sz val="11"/>
            <color theme="1"/>
            <rFont val="Calibri"/>
            <scheme val="minor"/>
          </rPr>
          <t>======
ID#AAABcBYWVdU
tc={6D34BDA4-869F-4C62-A0A3-B1CC21C92D76}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Actualizaciòn de plazos de ejecuiòn por ampliaciòn de plazo Nº 12 por 133 días</t>
        </r>
      </text>
    </comment>
    <comment ref="BA316" authorId="0" shapeId="0" xr:uid="{00000000-0006-0000-0000-0000D6010000}">
      <text>
        <r>
          <rPr>
            <sz val="11"/>
            <color theme="1"/>
            <rFont val="Calibri"/>
            <scheme val="minor"/>
          </rPr>
          <t>======
ID#AAABcBYWVTQ
tc={7E643506-16BA-4752-8101-733A56942BDF}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 ampliación de plazo Nº 10 por 04 días con reconocimiento de gastos generales</t>
        </r>
      </text>
    </comment>
    <comment ref="BC316" authorId="0" shapeId="0" xr:uid="{00000000-0006-0000-0000-00004B020000}">
      <text>
        <r>
          <rPr>
            <sz val="11"/>
            <color theme="1"/>
            <rFont val="Calibri"/>
            <scheme val="minor"/>
          </rPr>
          <t>======
ID#AAABcBYWVL8
tc={B90755C2-CCDE-4053-818D-7D3D073AC528}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 plazo Nº 14 por 30 días sin reconocimiento de gastos generales</t>
        </r>
      </text>
    </comment>
    <comment ref="BE316" authorId="0" shapeId="0" xr:uid="{00000000-0006-0000-0000-000045000000}">
      <text>
        <r>
          <rPr>
            <sz val="11"/>
            <color theme="1"/>
            <rFont val="Calibri"/>
            <scheme val="minor"/>
          </rPr>
          <t>======
ID#AAABcBYWVsU
tc={2E7769E0-72F4-41B3-8DAB-D3F52E1C02D6}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Ampliaciòn de plazo Nº 15 por 95 días.</t>
        </r>
      </text>
    </comment>
    <comment ref="AA317" authorId="0" shapeId="0" xr:uid="{00000000-0006-0000-0000-0000DE000000}">
      <text>
        <r>
          <rPr>
            <sz val="11"/>
            <color theme="1"/>
            <rFont val="Calibri"/>
            <scheme val="minor"/>
          </rPr>
          <t>======
ID#AAABcBYWViw
tc={BEF1BB88-F1C8-4A48-8BF0-E64A8DECA6F6}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20.04.2018</t>
        </r>
      </text>
    </comment>
    <comment ref="AE317" authorId="0" shapeId="0" xr:uid="{00000000-0006-0000-0000-0000C7010000}">
      <text>
        <r>
          <rPr>
            <sz val="11"/>
            <color theme="1"/>
            <rFont val="Calibri"/>
            <scheme val="minor"/>
          </rPr>
          <t>======
ID#AAABcBYWVUM
tc={3B65935F-A7EF-4C9F-AFA8-65467568DAFF}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por la implementación del plan SICOVID</t>
        </r>
      </text>
    </comment>
    <comment ref="AG317" authorId="0" shapeId="0" xr:uid="{00000000-0006-0000-0000-0000BA010000}">
      <text>
        <r>
          <rPr>
            <sz val="11"/>
            <color theme="1"/>
            <rFont val="Calibri"/>
            <scheme val="minor"/>
          </rPr>
          <t>======
ID#AAABcBYWVVA
tc={97191BCC-0A26-4271-9A75-DB9D7AF9E513}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Suspensiòn de plazo por 72 dìas desde el 12.04.2021 al 22.06.2021 por demoras en la aprobación del Plan de Monitoreo Arqueológico del Proyecto - PMA</t>
        </r>
      </text>
    </comment>
    <comment ref="AK317" authorId="0" shapeId="0" xr:uid="{00000000-0006-0000-0000-0000E3010000}">
      <text>
        <r>
          <rPr>
            <sz val="11"/>
            <color theme="1"/>
            <rFont val="Calibri"/>
            <scheme val="minor"/>
          </rPr>
          <t>======
ID#AAABcBYWVSc
tc={90CC4EEA-3B1F-4688-BE19-D73C4D1C34B2}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14 días desde 02.05.2022 al 15.05.2022</t>
        </r>
      </text>
    </comment>
    <comment ref="AM317" authorId="0" shapeId="0" xr:uid="{00000000-0006-0000-0000-0000DF020000}">
      <text>
        <r>
          <rPr>
            <sz val="11"/>
            <color theme="1"/>
            <rFont val="Calibri"/>
            <scheme val="minor"/>
          </rPr>
          <t>======
ID#AAABbvwT2z8
tc={226CE5DF-D3B7-4A34-BF00-6F04D8B00531}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Ampliación de plazo Nº 01 por 6.5 días, Nº 04 por 329 días y suspensión de plazo Nº 03 por 65 días desde 23.07.2022 al 25.09.2022.</t>
        </r>
      </text>
    </comment>
    <comment ref="P319" authorId="0" shapeId="0" xr:uid="{00000000-0006-0000-0000-0000ED020000}">
      <text>
        <r>
          <rPr>
            <sz val="11"/>
            <color theme="1"/>
            <rFont val="Calibri"/>
            <scheme val="minor"/>
          </rPr>
          <t>======
ID#AAABbvwT2zE
tc={58E61D28-CD18-4F37-ADA8-0FFBC1373C2B}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486,488.69 por certificados de inversión es por la liquidación aprobada mediante Resolución de Alcaldía Nº 189-2018-MDS/ALC de fecha 20-12-2018</t>
        </r>
      </text>
    </comment>
    <comment ref="AA319" authorId="0" shapeId="0" xr:uid="{00000000-0006-0000-0000-000089000000}">
      <text>
        <r>
          <rPr>
            <sz val="11"/>
            <color theme="1"/>
            <rFont val="Calibri"/>
            <scheme val="minor"/>
          </rPr>
          <t>======
ID#AAABcBYWVoE
tc={CADD3AB0-7214-4FCB-9545-380FB9C41022}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21.08.2018</t>
        </r>
      </text>
    </comment>
    <comment ref="AE320" authorId="0" shapeId="0" xr:uid="{00000000-0006-0000-0000-000028000000}">
      <text>
        <r>
          <rPr>
            <sz val="11"/>
            <color theme="1"/>
            <rFont val="Calibri"/>
            <scheme val="minor"/>
          </rPr>
          <t>======
ID#AAABcBYWVuI
tc={22C312E9-4557-461C-B6DC-5599275E5FAF}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marco legal, fórmula de reajuste, emisión de CIPRL, penalidades y representantes.</t>
        </r>
      </text>
    </comment>
    <comment ref="AG320" authorId="0" shapeId="0" xr:uid="{00000000-0006-0000-0000-0000D7000000}">
      <text>
        <r>
          <rPr>
            <sz val="11"/>
            <color theme="1"/>
            <rFont val="Calibri"/>
            <scheme val="minor"/>
          </rPr>
          <t>======
ID#AAABcBYWVjM
tc={CF5C1CD9-B9D3-47C7-9D6D-18F131333211}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I320" authorId="0" shapeId="0" xr:uid="{00000000-0006-0000-0000-0000D5020000}">
      <text>
        <r>
          <rPr>
            <sz val="11"/>
            <color theme="1"/>
            <rFont val="Calibri"/>
            <scheme val="minor"/>
          </rPr>
          <t>======
ID#AAABcBYWVDU
tc={91424429-D374-41C4-ADF9-74C241523E7B}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K320" authorId="0" shapeId="0" xr:uid="{00000000-0006-0000-0000-000023020000}">
      <text>
        <r>
          <rPr>
            <sz val="11"/>
            <color theme="1"/>
            <rFont val="Calibri"/>
            <scheme val="minor"/>
          </rPr>
          <t>======
ID#AAABcBYWVOc
tc={4D0F636E-5653-4620-A3C5-BE55A4280A85}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O320" authorId="0" shapeId="0" xr:uid="{00000000-0006-0000-0000-0000A1010000}">
      <text>
        <r>
          <rPr>
            <sz val="11"/>
            <color theme="1"/>
            <rFont val="Calibri"/>
            <scheme val="minor"/>
          </rPr>
          <t>======
ID#AAABcBYWVWk
tc={C174F39B-DC7C-490F-A8A8-9AA204A74A16}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S320" authorId="0" shapeId="0" xr:uid="{00000000-0006-0000-0000-00007F000000}">
      <text>
        <r>
          <rPr>
            <sz val="11"/>
            <color theme="1"/>
            <rFont val="Calibri"/>
            <scheme val="minor"/>
          </rPr>
          <t>======
ID#AAABcBYWVos
tc={6564C0EA-C040-497D-BAEB-11A78BE05B7A}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U320" authorId="0" shapeId="0" xr:uid="{00000000-0006-0000-0000-0000A4010000}">
      <text>
        <r>
          <rPr>
            <sz val="11"/>
            <color theme="1"/>
            <rFont val="Calibri"/>
            <scheme val="minor"/>
          </rPr>
          <t>======
ID#AAABcBYWVWY
tc={1E500490-61C5-42BB-B1E8-DE63378A1BBB}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materialzia los plazos de ejecución de la adenda N° 9 y determinación de la suspension y ejecucion de reposicion</t>
        </r>
      </text>
    </comment>
    <comment ref="AW320" authorId="0" shapeId="0" xr:uid="{00000000-0006-0000-0000-0000BC000000}">
      <text>
        <r>
          <rPr>
            <sz val="11"/>
            <color theme="1"/>
            <rFont val="Calibri"/>
            <scheme val="minor"/>
          </rPr>
          <t>======
ID#AAABcBYWVk4
tc={257A68D9-C5D1-4C46-8947-4A218DF6D9FC}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desde 15 de octubre de 2021 hasta que se cuenten con las conidciones necesarias para reiniciar la obra y modificación de plazo de ejecución</t>
        </r>
      </text>
    </comment>
    <comment ref="AA321" authorId="0" shapeId="0" xr:uid="{00000000-0006-0000-0000-0000FC010000}">
      <text>
        <r>
          <rPr>
            <sz val="11"/>
            <color theme="1"/>
            <rFont val="Calibri"/>
            <scheme val="minor"/>
          </rPr>
          <t>======
ID#AAABcBYWVQ4
tc={1D9C452C-C6F0-42C9-9DE9-2DE7CA0F1695}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POR URBI 18.07.2018</t>
        </r>
      </text>
    </comment>
    <comment ref="AC321" authorId="0" shapeId="0" xr:uid="{00000000-0006-0000-0000-000058000000}">
      <text>
        <r>
          <rPr>
            <sz val="11"/>
            <color theme="1"/>
            <rFont val="Calibri"/>
            <scheme val="minor"/>
          </rPr>
          <t>======
ID#AAABcBYWVrI
tc={84821CB4-173A-4E55-94ED-FA763CECC282}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modificacióm del cronograma y entregables del E.T.</t>
        </r>
      </text>
    </comment>
    <comment ref="AA322" authorId="0" shapeId="0" xr:uid="{00000000-0006-0000-0000-000015000000}">
      <text>
        <r>
          <rPr>
            <sz val="11"/>
            <color theme="1"/>
            <rFont val="Calibri"/>
            <scheme val="minor"/>
          </rPr>
          <t>======
ID#AAABcBYWVvU
tc={E6761C55-1225-4FED-AFAA-9177EB658885}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18/07/2018</t>
        </r>
      </text>
    </comment>
    <comment ref="AC322" authorId="0" shapeId="0" xr:uid="{00000000-0006-0000-0000-0000FB020000}">
      <text>
        <r>
          <rPr>
            <sz val="11"/>
            <color theme="1"/>
            <rFont val="Calibri"/>
            <scheme val="minor"/>
          </rPr>
          <t>======
ID#AAABbvwT2yM
tc={90B9EFF8-A87F-4880-94AD-BE4A306B0AE7}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cronograma de ejecución</t>
        </r>
      </text>
    </comment>
    <comment ref="L323" authorId="0" shapeId="0" xr:uid="{00000000-0006-0000-0000-0000D3010000}">
      <text>
        <r>
          <rPr>
            <sz val="11"/>
            <color theme="1"/>
            <rFont val="Calibri"/>
            <scheme val="minor"/>
          </rPr>
          <t>======
ID#AAABcBYWVTc
tc={A2A6854D-EDEC-436B-9B13-177578C7F125}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inversión se refiere a Familias</t>
        </r>
      </text>
    </comment>
    <comment ref="AE323" authorId="0" shapeId="0" xr:uid="{00000000-0006-0000-0000-000000030000}">
      <text>
        <r>
          <rPr>
            <sz val="11"/>
            <color theme="1"/>
            <rFont val="Calibri"/>
            <scheme val="minor"/>
          </rPr>
          <t>======
ID#AAABbvwT2x4
tc={CF663500-5DC9-463C-85B8-00BE876741CA}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ejeución</t>
        </r>
      </text>
    </comment>
    <comment ref="AE326" authorId="0" shapeId="0" xr:uid="{00000000-0006-0000-0000-0000F2010000}">
      <text>
        <r>
          <rPr>
            <sz val="11"/>
            <color theme="1"/>
            <rFont val="Calibri"/>
            <scheme val="minor"/>
          </rPr>
          <t>======
ID#AAABcBYWVRg
tc={970CB83F-F097-4F53-B789-794C5B57769B}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antecedentes</t>
        </r>
      </text>
    </comment>
    <comment ref="AG326" authorId="0" shapeId="0" xr:uid="{00000000-0006-0000-0000-000035020000}">
      <text>
        <r>
          <rPr>
            <sz val="11"/>
            <color theme="1"/>
            <rFont val="Calibri"/>
            <scheme val="minor"/>
          </rPr>
          <t>======
ID#AAABcBYWVNU
tc={EF6BB0D6-1D23-4F9F-BB10-A7B7723CA782}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I326" authorId="0" shapeId="0" xr:uid="{00000000-0006-0000-0000-00008A000000}">
      <text>
        <r>
          <rPr>
            <sz val="11"/>
            <color theme="1"/>
            <rFont val="Calibri"/>
            <scheme val="minor"/>
          </rPr>
          <t>======
ID#AAABcBYWVoA
tc={0C627C80-DECE-466C-A753-E43140CA5308}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P327" authorId="0" shapeId="0" xr:uid="{00000000-0006-0000-0000-000083010000}">
      <text>
        <r>
          <rPr>
            <sz val="11"/>
            <color theme="1"/>
            <rFont val="Calibri"/>
            <scheme val="minor"/>
          </rPr>
          <t>======
ID#AAABcBYWVYc
tc={F25CFDB8-0000-4360-90D8-7436018D136B}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Liquidación aprobada mediante Resolución Directoral N° 000099-2022-OGA/MC de fecha 13.05.2022, establece una penalidad de S/ 5 500 por elaboración de la liquidación.</t>
        </r>
      </text>
    </comment>
    <comment ref="AE327" authorId="0" shapeId="0" xr:uid="{00000000-0006-0000-0000-000008000000}">
      <text>
        <r>
          <rPr>
            <sz val="11"/>
            <color theme="1"/>
            <rFont val="Calibri"/>
            <scheme val="minor"/>
          </rPr>
          <t>======
ID#AAABcBYWVwI
tc={2BE786F1-A87E-47DF-81EA-DB9ABE12977B}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Paralización de trabajos de obra hasta aprobación de E.T x mayores trabajos de obra</t>
        </r>
      </text>
    </comment>
    <comment ref="P328" authorId="0" shapeId="0" xr:uid="{00000000-0006-0000-0000-0000B8010000}">
      <text>
        <r>
          <rPr>
            <sz val="11"/>
            <color theme="1"/>
            <rFont val="Calibri"/>
            <scheme val="minor"/>
          </rPr>
          <t>======
ID#AAABcBYWVVI
tc={46C27593-6243-44D2-8490-72C3F46E0346}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3,291,054.89 por certificados de inversión es por la liquidación aprobada mediante Resolución Nº 5448-2021-GM/MPCH de fecha 25-11-2021</t>
        </r>
      </text>
    </comment>
    <comment ref="AA329" authorId="0" shapeId="0" xr:uid="{00000000-0006-0000-0000-0000DC010000}">
      <text>
        <r>
          <rPr>
            <sz val="11"/>
            <color theme="1"/>
            <rFont val="Calibri"/>
            <scheme val="minor"/>
          </rPr>
          <t>======
ID#AAABcBYWVS4
tc={D437B8D6-C3CB-4B15-AF2E-68BD626EDFEF}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12.04.2018</t>
        </r>
      </text>
    </comment>
    <comment ref="P330" authorId="0" shapeId="0" xr:uid="{00000000-0006-0000-0000-000064000000}">
      <text>
        <r>
          <rPr>
            <sz val="11"/>
            <color theme="1"/>
            <rFont val="Calibri"/>
            <scheme val="minor"/>
          </rPr>
          <t>======
ID#AAABcBYWVqY
tc={D59AADE2-4330-45DB-847B-509B505025D8}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18,073,633.93 por certificados de inversión es por la liquidación aprobada mediante Resolución de Alcaldía Nº 447-2021-MPS/A de fecha 17-05-2021</t>
        </r>
      </text>
    </comment>
    <comment ref="AB330" authorId="0" shapeId="0" xr:uid="{00000000-0006-0000-0000-00008F010000}">
      <text>
        <r>
          <rPr>
            <sz val="11"/>
            <color theme="1"/>
            <rFont val="Calibri"/>
            <scheme val="minor"/>
          </rPr>
          <t>======
ID#AAABcBYWVXs
tc={19B5FC89-3B09-4250-99D5-0EE08A516233}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23.07.2018</t>
        </r>
      </text>
    </comment>
    <comment ref="AA331" authorId="0" shapeId="0" xr:uid="{00000000-0006-0000-0000-000071010000}">
      <text>
        <r>
          <rPr>
            <sz val="11"/>
            <color theme="1"/>
            <rFont val="Calibri"/>
            <scheme val="minor"/>
          </rPr>
          <t>======
ID#AAABcBYWVZk
tc={0692F70B-3118-4F16-A1E4-71DD40F45CCC}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30.05.2018</t>
        </r>
      </text>
    </comment>
    <comment ref="AA332" authorId="0" shapeId="0" xr:uid="{00000000-0006-0000-0000-00000F020000}">
      <text>
        <r>
          <rPr>
            <sz val="11"/>
            <color theme="1"/>
            <rFont val="Calibri"/>
            <scheme val="minor"/>
          </rPr>
          <t>======
ID#AAABcBYWVPs
tc={FBA532D5-C201-4777-BD8D-D58694D00809}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remitido al MEF 28.06.2018</t>
        </r>
      </text>
    </comment>
    <comment ref="P333" authorId="0" shapeId="0" xr:uid="{00000000-0006-0000-0000-0000F4000000}">
      <text>
        <r>
          <rPr>
            <sz val="11"/>
            <color theme="1"/>
            <rFont val="Calibri"/>
            <scheme val="minor"/>
          </rPr>
          <t>======
ID#AAABcBYWVhY
tc={ED3C40AB-E565-4245-83C5-ADB08EA2C30C}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5,769,932.12 por certificados de inversión es por la liquidación aprobada mediante Resolución Rectoral Nº 1245-2021 de fecha 21-12-2021 y Resolución Rectoral Nº 1218-2021 de fecha 16-12-2021</t>
        </r>
      </text>
    </comment>
    <comment ref="AE333" authorId="0" shapeId="0" xr:uid="{00000000-0006-0000-0000-00001D000000}">
      <text>
        <r>
          <rPr>
            <sz val="11"/>
            <color theme="1"/>
            <rFont val="Calibri"/>
            <scheme val="minor"/>
          </rPr>
          <t>======
ID#AAABcBYWVu0
tc={86E28764-4F69-47AF-AF48-44AF45C61632}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43 días  desde 16.07.2019 al 27.08.2019</t>
        </r>
      </text>
    </comment>
    <comment ref="AC335" authorId="0" shapeId="0" xr:uid="{00000000-0006-0000-0000-00004E020000}">
      <text>
        <r>
          <rPr>
            <sz val="11"/>
            <color theme="1"/>
            <rFont val="Calibri"/>
            <scheme val="minor"/>
          </rPr>
          <t>======
ID#AAABcBYWVLw
tc={C3729747-D8D9-4766-8E61-38975A043120}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C336" authorId="0" shapeId="0" xr:uid="{00000000-0006-0000-0000-000037010000}">
      <text>
        <r>
          <rPr>
            <sz val="11"/>
            <color theme="1"/>
            <rFont val="Calibri"/>
            <scheme val="minor"/>
          </rPr>
          <t>======
ID#AAABcBYWVdM
tc={48E6A0E7-C568-4CF8-B118-2FF8D0018BDA}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hasta 17.06.2019</t>
        </r>
      </text>
    </comment>
    <comment ref="AC338" authorId="0" shapeId="0" xr:uid="{00000000-0006-0000-0000-0000E2000000}">
      <text>
        <r>
          <rPr>
            <sz val="11"/>
            <color theme="1"/>
            <rFont val="Calibri"/>
            <scheme val="minor"/>
          </rPr>
          <t>======
ID#AAABcBYWVig
tc={F46AF9E7-D062-4BA8-9E9D-B6AA3FEE36B7}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cláusulas:
1) Conformidad
2) Emisión de CIPRL
3) Resolución de Convenio
4) Anticorrpción
5) Funcionarios responsables</t>
        </r>
      </text>
    </comment>
    <comment ref="AB339" authorId="0" shapeId="0" xr:uid="{00000000-0006-0000-0000-000019020000}">
      <text>
        <r>
          <rPr>
            <sz val="11"/>
            <color theme="1"/>
            <rFont val="Calibri"/>
            <scheme val="minor"/>
          </rPr>
          <t>======
ID#AAABcBYWVPE
tc={6EA9E5D6-2662-40A3-B090-758FF0CD2162}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DGPPIP:
Mediante adenda N° 3, se modificó el numero de la adenda, antes era adenda N 2 y se corrigió a adenda N 1</t>
        </r>
      </text>
    </comment>
    <comment ref="AC339" authorId="0" shapeId="0" xr:uid="{00000000-0006-0000-0000-00008E020000}">
      <text>
        <r>
          <rPr>
            <sz val="11"/>
            <color theme="1"/>
            <rFont val="Calibri"/>
            <scheme val="minor"/>
          </rPr>
          <t>======
ID#AAABcBYWVHw
tc={77E3C145-388E-41B8-B413-EDD6588A8F0A}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cubierto con recursos institucionales de la entidad pública</t>
        </r>
      </text>
    </comment>
    <comment ref="AE339" authorId="0" shapeId="0" xr:uid="{00000000-0006-0000-0000-000071020000}">
      <text>
        <r>
          <rPr>
            <sz val="11"/>
            <color theme="1"/>
            <rFont val="Calibri"/>
            <scheme val="minor"/>
          </rPr>
          <t>======
ID#AAABcBYWVJk
tc={2BA82FC5-5505-4FB3-A2ED-3A5F9B202669}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DGPPIP:
Mediante adenda N° 3, se modificó el numero de la adenda, antes era adenda N 3 y se corrigió a adenda N 2.
Monto cubierto con recursos institucionales de la entidad pública</t>
        </r>
      </text>
    </comment>
    <comment ref="AG339" authorId="0" shapeId="0" xr:uid="{00000000-0006-0000-0000-000032010000}">
      <text>
        <r>
          <rPr>
            <sz val="11"/>
            <color theme="1"/>
            <rFont val="Calibri"/>
            <scheme val="minor"/>
          </rPr>
          <t>======
ID#AAABcBYWVdg
tc={428648B9-767D-4C51-87FD-B91652F00EB1}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Se corrigió también los correlativos de las adendas.
Monto cubierto con recursos institucionales de la entidad pública</t>
        </r>
      </text>
    </comment>
    <comment ref="P342" authorId="0" shapeId="0" xr:uid="{00000000-0006-0000-0000-000068010000}">
      <text>
        <r>
          <rPr>
            <sz val="11"/>
            <color theme="1"/>
            <rFont val="Calibri"/>
            <scheme val="minor"/>
          </rPr>
          <t>======
ID#AAABcBYWVaI
tc={24E04C05-5ECC-4754-9C28-33C5A3A43A42}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emitido S/ 6,158,189.96 se encuentra dentro del límite de incrementos y cubierto bajo Convenio y adendas suscritas</t>
        </r>
      </text>
    </comment>
    <comment ref="AC343" authorId="0" shapeId="0" xr:uid="{00000000-0006-0000-0000-0000A1020000}">
      <text>
        <r>
          <rPr>
            <sz val="11"/>
            <color theme="1"/>
            <rFont val="Calibri"/>
            <scheme val="minor"/>
          </rPr>
          <t>======
ID#AAABcBYWVGk
tc={1822B558-C567-4A4B-BAE8-29296470741D}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Módificación del monto de la Carta Fianza</t>
        </r>
      </text>
    </comment>
    <comment ref="AE343" authorId="0" shapeId="0" xr:uid="{00000000-0006-0000-0000-0000EF020000}">
      <text>
        <r>
          <rPr>
            <sz val="11"/>
            <color theme="1"/>
            <rFont val="Calibri"/>
            <scheme val="minor"/>
          </rPr>
          <t>======
ID#AAABbvwT2y8
tc={6993AB00-4758-4552-B752-2B8DA616A80B}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15 días calendarios.</t>
        </r>
      </text>
    </comment>
    <comment ref="AC345" authorId="0" shapeId="0" xr:uid="{00000000-0006-0000-0000-000053010000}">
      <text>
        <r>
          <rPr>
            <sz val="11"/>
            <color theme="1"/>
            <rFont val="Calibri"/>
            <scheme val="minor"/>
          </rPr>
          <t>======
ID#AAABcBYWVbc
tc={B53BD49F-88D4-4264-96AC-45BD17D77DBA}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por 150 días calendarios desde el 16.03.2020 al 12.08.2020 y modificación de cláusula de domicilio y notificaciones</t>
        </r>
      </text>
    </comment>
    <comment ref="AE347" authorId="0" shapeId="0" xr:uid="{00000000-0006-0000-0000-0000E1020000}">
      <text>
        <r>
          <rPr>
            <sz val="11"/>
            <color theme="1"/>
            <rFont val="Calibri"/>
            <scheme val="minor"/>
          </rPr>
          <t>======
ID#AAABbvwT2z0
tc={294A8702-CAAE-4872-9A11-BC3C3A90F4D6}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la Adenda Nº 2, el costo de implementación del Plan COVID-19 asciende a S/ 250,978.60 y se modifica el plazo de ejecución</t>
        </r>
      </text>
    </comment>
    <comment ref="AG347" authorId="0" shapeId="0" xr:uid="{00000000-0006-0000-0000-000026000000}">
      <text>
        <r>
          <rPr>
            <sz val="11"/>
            <color theme="1"/>
            <rFont val="Calibri"/>
            <scheme val="minor"/>
          </rPr>
          <t>======
ID#AAABcBYWVuQ
tc={0E03E1B0-32A7-4EC6-8D98-C9537E745BFA}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razón social de la empresa privada</t>
        </r>
      </text>
    </comment>
    <comment ref="AC348" authorId="0" shapeId="0" xr:uid="{00000000-0006-0000-0000-000051020000}">
      <text>
        <r>
          <rPr>
            <sz val="11"/>
            <color theme="1"/>
            <rFont val="Calibri"/>
            <scheme val="minor"/>
          </rPr>
          <t>======
ID#AAABcBYWVLk
tc={628E5962-17AA-4AE3-83B7-EB98946DBC0C}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el 16.03.2020 al 09.06.2020.</t>
        </r>
      </text>
    </comment>
    <comment ref="AG348" authorId="0" shapeId="0" xr:uid="{00000000-0006-0000-0000-000049010000}">
      <text>
        <r>
          <rPr>
            <sz val="11"/>
            <color theme="1"/>
            <rFont val="Calibri"/>
            <scheme val="minor"/>
          </rPr>
          <t>======
ID#AAABcBYWVcE
tc={E890B118-E3E2-4675-A228-A2E1CCFB04A2}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16.03.20 al 09.06.20 y 25.09.2020 al 08.12.20 (75 días calendarios)</t>
        </r>
      </text>
    </comment>
    <comment ref="AI348" authorId="0" shapeId="0" xr:uid="{00000000-0006-0000-0000-000085000000}">
      <text>
        <r>
          <rPr>
            <sz val="11"/>
            <color theme="1"/>
            <rFont val="Calibri"/>
            <scheme val="minor"/>
          </rPr>
          <t>======
ID#AAABcBYWVoU
tc={2B6E9D14-4BB1-4CE4-BEF8-38DB0BE2FC20}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Suspensiòn de plazo de ejecuciòn por 38 días calendarios desde el 09.12.20 al 15.01.21</t>
        </r>
      </text>
    </comment>
    <comment ref="AK348" authorId="0" shapeId="0" xr:uid="{00000000-0006-0000-0000-0000ED000000}">
      <text>
        <r>
          <rPr>
            <sz val="11"/>
            <color theme="1"/>
            <rFont val="Calibri"/>
            <scheme val="minor"/>
          </rPr>
          <t>======
ID#AAABcBYWVh0
tc={648F7CE9-6D40-4380-A97B-C35DA98B01E3}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38 días calendarios desde el 16.01.2021 al 12.03.2021</t>
        </r>
      </text>
    </comment>
    <comment ref="AU348" authorId="0" shapeId="0" xr:uid="{00000000-0006-0000-0000-000067000000}">
      <text>
        <r>
          <rPr>
            <sz val="11"/>
            <color theme="1"/>
            <rFont val="Calibri"/>
            <scheme val="minor"/>
          </rPr>
          <t>======
ID#AAABcBYWVqM
tc={6A27218A-57EA-451D-88BC-ED149AC80902}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19.01.2024 al 11.02.2024 por amenazas, extorsiones y graves incidentes de seguridad al Ejecutor de Obra.</t>
        </r>
      </text>
    </comment>
    <comment ref="AI349" authorId="0" shapeId="0" xr:uid="{00000000-0006-0000-0000-000087010000}">
      <text>
        <r>
          <rPr>
            <sz val="11"/>
            <color theme="1"/>
            <rFont val="Calibri"/>
            <scheme val="minor"/>
          </rPr>
          <t>======
ID#AAABcBYWVYM
tc={BE45F4B0-379D-4973-AD19-7BEF93C602E6}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cargo de funcionario</t>
        </r>
      </text>
    </comment>
    <comment ref="AE350" authorId="0" shapeId="0" xr:uid="{00000000-0006-0000-0000-0000DB010000}">
      <text>
        <r>
          <rPr>
            <sz val="11"/>
            <color theme="1"/>
            <rFont val="Calibri"/>
            <scheme val="minor"/>
          </rPr>
          <t>======
ID#AAABcBYWVS8
tc={FEA043FA-0DE6-4646-915C-0E1B80F09B8B}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ejecutor del proyecto y plazo de ejecución de Convenio de Inversión</t>
        </r>
      </text>
    </comment>
    <comment ref="AG351" authorId="0" shapeId="0" xr:uid="{00000000-0006-0000-0000-00009F010000}">
      <text>
        <r>
          <rPr>
            <sz val="11"/>
            <color theme="1"/>
            <rFont val="Calibri"/>
            <scheme val="minor"/>
          </rPr>
          <t>======
ID#AAABcBYWVWs
tc={8C530538-5BAE-4B00-B1A7-3BC9DAF33331}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numeral 1.2 de los antecedentes</t>
        </r>
      </text>
    </comment>
    <comment ref="AG352" authorId="0" shapeId="0" xr:uid="{00000000-0006-0000-0000-000072010000}">
      <text>
        <r>
          <rPr>
            <sz val="11"/>
            <color theme="1"/>
            <rFont val="Calibri"/>
            <scheme val="minor"/>
          </rPr>
          <t>======
ID#AAABcBYWVZg
tc={83DD13A0-5CC6-438D-9D5D-8961AAD24F07}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 la Clausula Vigésimo Tercera: Domicilio y Notificaciones</t>
        </r>
      </text>
    </comment>
    <comment ref="AM352" authorId="0" shapeId="0" xr:uid="{00000000-0006-0000-0000-0000C1020000}">
      <text>
        <r>
          <rPr>
            <sz val="11"/>
            <color theme="1"/>
            <rFont val="Calibri"/>
            <scheme val="minor"/>
          </rPr>
          <t>======
ID#AAABcBYWVEk
tc={BA569727-3C07-4442-9AB8-7749CC1F2DA5}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Clausula Vigésimo Tercera de Domicilio y Notificaciones</t>
        </r>
      </text>
    </comment>
    <comment ref="P353" authorId="0" shapeId="0" xr:uid="{00000000-0006-0000-0000-0000B6020000}">
      <text>
        <r>
          <rPr>
            <sz val="11"/>
            <color theme="1"/>
            <rFont val="Calibri"/>
            <scheme val="minor"/>
          </rPr>
          <t>======
ID#AAABcBYWVFQ
tc={EA272622-ACB9-40C9-9ECC-D845D2DE7CB8}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asciende a S/ 12,023,652.96 de acuerdo a la Resolución de Alcaldía N° 112-2023-MPCP-GIO de fecha 31.08.2023</t>
        </r>
      </text>
    </comment>
    <comment ref="AC354" authorId="0" shapeId="0" xr:uid="{00000000-0006-0000-0000-0000C0010000}">
      <text>
        <r>
          <rPr>
            <sz val="11"/>
            <color theme="1"/>
            <rFont val="Calibri"/>
            <scheme val="minor"/>
          </rPr>
          <t>======
ID#AAABcBYWVUo
tc={A8CBEA5F-03AE-4E2C-BE36-409E11E983DB}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Plazo de suspensión y reinicio de actividades</t>
        </r>
      </text>
    </comment>
    <comment ref="AG354" authorId="0" shapeId="0" xr:uid="{00000000-0006-0000-0000-000025020000}">
      <text>
        <r>
          <rPr>
            <sz val="11"/>
            <color theme="1"/>
            <rFont val="Calibri"/>
            <scheme val="minor"/>
          </rPr>
          <t>======
ID#AAABcBYWVOU
tc={EE790FB8-EF0F-4C79-B060-F55AC9A1EDC6}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 y representante legal.</t>
        </r>
      </text>
    </comment>
    <comment ref="AI354" authorId="0" shapeId="0" xr:uid="{00000000-0006-0000-0000-00007F020000}">
      <text>
        <r>
          <rPr>
            <sz val="11"/>
            <color theme="1"/>
            <rFont val="Calibri"/>
            <scheme val="minor"/>
          </rPr>
          <t>======
ID#AAABcBYWVIs
tc={05CCB613-ACB8-4650-A763-756213A8B3D5}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3 días desde el 15 al 17.12.2022</t>
        </r>
      </text>
    </comment>
    <comment ref="AM354" authorId="0" shapeId="0" xr:uid="{00000000-0006-0000-0000-000060020000}">
      <text>
        <r>
          <rPr>
            <sz val="11"/>
            <color theme="1"/>
            <rFont val="Calibri"/>
            <scheme val="minor"/>
          </rPr>
          <t>======
ID#AAABcBYWVKo
tc={37C2BB43-51B7-4006-A612-226EAC56D636}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Aprobación de ampliación de plazo N° 02 por 29 días desde el 05.08.2023 al 02.09.2023 aprobado mediante Resolución de Gerencia Municipal N° 323-2023-MPH/GM de fecha 04.08.2023</t>
        </r>
      </text>
    </comment>
    <comment ref="AO354" authorId="0" shapeId="0" xr:uid="{00000000-0006-0000-0000-0000A4000000}">
      <text>
        <r>
          <rPr>
            <sz val="11"/>
            <color theme="1"/>
            <rFont val="Calibri"/>
            <scheme val="minor"/>
          </rPr>
          <t>======
ID#AAABcBYWVmY
tc={918AE959-C2DC-47AC-869A-495D43F66CFE}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Modifican el plazo de ejecución del Convenio por ampliación de plazo N° 03 por 30 días calendarios desde el 08.09.2023 al 07.10.2023 y suspensión de plazo N° 04 desde</t>
        </r>
      </text>
    </comment>
    <comment ref="AQ354" authorId="0" shapeId="0" xr:uid="{00000000-0006-0000-0000-0000F9010000}">
      <text>
        <r>
          <rPr>
            <sz val="11"/>
            <color theme="1"/>
            <rFont val="Calibri"/>
            <scheme val="minor"/>
          </rPr>
          <t>======
ID#AAABcBYWVRE
tc={8C1B9FA9-E585-4921-9DED-E1F95221C162}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ampliación de plazo N° 04 por 29 días desde el 29.11.2023 al 27.12.2023</t>
        </r>
      </text>
    </comment>
    <comment ref="AC355" authorId="0" shapeId="0" xr:uid="{00000000-0006-0000-0000-0000B9000000}">
      <text>
        <r>
          <rPr>
            <sz val="11"/>
            <color theme="1"/>
            <rFont val="Calibri"/>
            <scheme val="minor"/>
          </rPr>
          <t>======
ID#AAABcBYWVlE
tc={FE683CCD-2213-4CC0-9F91-EA50D903588F}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 Suspensión de plazo por 138 días calendarios desde el 16.03.2020 al 31.07.2020
2) Modificación del domicilio para efectos de la ejecución del convenio y solución de controversias.</t>
        </r>
      </text>
    </comment>
    <comment ref="AG355" authorId="0" shapeId="0" xr:uid="{00000000-0006-0000-0000-0000C8000000}">
      <text>
        <r>
          <rPr>
            <sz val="11"/>
            <color theme="1"/>
            <rFont val="Calibri"/>
            <scheme val="minor"/>
          </rPr>
          <t>======
ID#AAABcBYWVkI
tc={91CE7D84-9DAB-4961-8B85-39916D9C5703}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83 días calendarios desde 28.02.2023 al 21.05.2023</t>
        </r>
      </text>
    </comment>
    <comment ref="AI355" authorId="0" shapeId="0" xr:uid="{00000000-0006-0000-0000-0000EA000000}">
      <text>
        <r>
          <rPr>
            <sz val="11"/>
            <color theme="1"/>
            <rFont val="Calibri"/>
            <scheme val="minor"/>
          </rPr>
          <t>======
ID#AAABcBYWViA
tc={18472F78-7B4F-48ED-A789-EA0C15D231D8}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31 días calendarios desde el 22.05.2023 al 21.06.2023</t>
        </r>
      </text>
    </comment>
    <comment ref="AK355" authorId="0" shapeId="0" xr:uid="{00000000-0006-0000-0000-000034010000}">
      <text>
        <r>
          <rPr>
            <sz val="11"/>
            <color theme="1"/>
            <rFont val="Calibri"/>
            <scheme val="minor"/>
          </rPr>
          <t>======
ID#AAABcBYWVdY
tc={E36E511E-BAF5-4B07-8839-34FA072FF1BD}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del Convenio de Inversión</t>
        </r>
      </text>
    </comment>
    <comment ref="AM355" authorId="0" shapeId="0" xr:uid="{00000000-0006-0000-0000-00003F000000}">
      <text>
        <r>
          <rPr>
            <sz val="11"/>
            <color theme="1"/>
            <rFont val="Calibri"/>
            <scheme val="minor"/>
          </rPr>
          <t>======
ID#AAABcBYWVss
tc={335ECD81-DF1C-48F3-9455-5F794047725B}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del Convenio de Inversión</t>
        </r>
      </text>
    </comment>
    <comment ref="AC356" authorId="0" shapeId="0" xr:uid="{00000000-0006-0000-0000-00002B010000}">
      <text>
        <r>
          <rPr>
            <sz val="11"/>
            <color theme="1"/>
            <rFont val="Calibri"/>
            <scheme val="minor"/>
          </rPr>
          <t>======
ID#AAABcBYWVd8
tc={5DB9CDC0-CEBC-4B2D-97E8-DC5250B6E07E}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el 16.03.20 al 04.09.20</t>
        </r>
      </text>
    </comment>
    <comment ref="AI356" authorId="0" shapeId="0" xr:uid="{00000000-0006-0000-0000-0000C7000000}">
      <text>
        <r>
          <rPr>
            <sz val="11"/>
            <color theme="1"/>
            <rFont val="Calibri"/>
            <scheme val="minor"/>
          </rPr>
          <t>======
ID#AAABcBYWVkM
tc={FD9C0FE4-0858-4C3B-8FDE-C3ADF7C6C565}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por ampliaciones de plazo:
01) Nº 02 de 7 días por detecciòn de casos positivos COVID-19 en personal de obra.
02) Nº 03 de 35 días por precipitaciones pluviales
03) Nº 05 de 5 días por impedimento de acceso al sector de Uñush</t>
        </r>
      </text>
    </comment>
    <comment ref="AC357" authorId="0" shapeId="0" xr:uid="{00000000-0006-0000-0000-000039020000}">
      <text>
        <r>
          <rPr>
            <sz val="11"/>
            <color theme="1"/>
            <rFont val="Calibri"/>
            <scheme val="minor"/>
          </rPr>
          <t>======
ID#AAABcBYWVNE
tc={6A066995-5A3C-43B5-914A-DD7B2F2917A4}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15 enero hasta 28 febrero 2020.</t>
        </r>
      </text>
    </comment>
    <comment ref="AE357" authorId="0" shapeId="0" xr:uid="{00000000-0006-0000-0000-000035000000}">
      <text>
        <r>
          <rPr>
            <sz val="11"/>
            <color theme="1"/>
            <rFont val="Calibri"/>
            <scheme val="minor"/>
          </rPr>
          <t>======
ID#AAABcBYWVtU
tc={A924B12F-62F8-474A-97EE-0C5EE597DBF3}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16 marzo hasta 04 junio 2020.</t>
        </r>
      </text>
    </comment>
    <comment ref="AI357" authorId="0" shapeId="0" xr:uid="{00000000-0006-0000-0000-00005E000000}">
      <text>
        <r>
          <rPr>
            <sz val="11"/>
            <color theme="1"/>
            <rFont val="Calibri"/>
            <scheme val="minor"/>
          </rPr>
          <t>======
ID#AAABcBYWVqw
tc={FF304AA2-A460-41E9-BF95-94DD9E4E5FC6}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08 setiembre hasta 07 octubre 2020.</t>
        </r>
      </text>
    </comment>
    <comment ref="AK357" authorId="0" shapeId="0" xr:uid="{00000000-0006-0000-0000-00006F010000}">
      <text>
        <r>
          <rPr>
            <sz val="11"/>
            <color theme="1"/>
            <rFont val="Calibri"/>
            <scheme val="minor"/>
          </rPr>
          <t>======
ID#AAABcBYWVZs
tc={0636E73B-6B77-4A15-B77F-71EB1B0AB0E7}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08 octubre hasta 18 octubre 2020.</t>
        </r>
      </text>
    </comment>
    <comment ref="AM357" authorId="0" shapeId="0" xr:uid="{00000000-0006-0000-0000-000005000000}">
      <text>
        <r>
          <rPr>
            <sz val="11"/>
            <color theme="1"/>
            <rFont val="Calibri"/>
            <scheme val="minor"/>
          </rPr>
          <t>======
ID#AAABcBYWVwU
tc={D69C30F3-1E31-40DF-BB90-1B67177A2FCF}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Ampliación de plazo por 16 días calendarios</t>
        </r>
      </text>
    </comment>
    <comment ref="AC358" authorId="0" shapeId="0" xr:uid="{00000000-0006-0000-0000-000083020000}">
      <text>
        <r>
          <rPr>
            <sz val="11"/>
            <color theme="1"/>
            <rFont val="Calibri"/>
            <scheme val="minor"/>
          </rPr>
          <t>======
ID#AAABcBYWVIc
tc={BA090814-2F57-4C87-89F6-EDD48DBF9A79}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15 enero hasta 28 febrero 2020.</t>
        </r>
      </text>
    </comment>
    <comment ref="AE358" authorId="0" shapeId="0" xr:uid="{00000000-0006-0000-0000-000016020000}">
      <text>
        <r>
          <rPr>
            <sz val="11"/>
            <color theme="1"/>
            <rFont val="Calibri"/>
            <scheme val="minor"/>
          </rPr>
          <t>======
ID#AAABcBYWVPQ
tc={4E957950-14F6-49DF-AD14-C76DDE2F574B}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16 marzo hasta 04 junio 2020.</t>
        </r>
      </text>
    </comment>
    <comment ref="AI358" authorId="0" shapeId="0" xr:uid="{00000000-0006-0000-0000-000092020000}">
      <text>
        <r>
          <rPr>
            <sz val="11"/>
            <color theme="1"/>
            <rFont val="Calibri"/>
            <scheme val="minor"/>
          </rPr>
          <t>======
ID#AAABcBYWVHg
tc={1E752C7B-AD5A-44C4-B704-4510FD8D8FCF}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08 octubre hasta 25 octubre 2020.</t>
        </r>
      </text>
    </comment>
    <comment ref="AK358" authorId="0" shapeId="0" xr:uid="{00000000-0006-0000-0000-000052010000}">
      <text>
        <r>
          <rPr>
            <sz val="11"/>
            <color theme="1"/>
            <rFont val="Calibri"/>
            <scheme val="minor"/>
          </rPr>
          <t>======
ID#AAABcBYWVbg
tc={4D6CDC4D-04ED-4C1D-85F9-B544C2F8894A}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MMV:
Suspensión de plazo de ejecución desde 02 diciembre hasta 18 diciembre 2020.</t>
        </r>
      </text>
    </comment>
    <comment ref="AM358" authorId="0" shapeId="0" xr:uid="{00000000-0006-0000-0000-0000BB000000}">
      <text>
        <r>
          <rPr>
            <sz val="11"/>
            <color theme="1"/>
            <rFont val="Calibri"/>
            <scheme val="minor"/>
          </rPr>
          <t>======
ID#AAABcBYWVk8
tc={7895D320-234D-4A3C-B288-695D8E9E8469}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Ampliación de plazo por 39 días calendarios</t>
        </r>
      </text>
    </comment>
    <comment ref="AC360" authorId="0" shapeId="0" xr:uid="{00000000-0006-0000-0000-000014010000}">
      <text>
        <r>
          <rPr>
            <sz val="11"/>
            <color theme="1"/>
            <rFont val="Calibri"/>
            <scheme val="minor"/>
          </rPr>
          <t>======
ID#AAABcBYWVfY
tc={4DEECC84-09C6-43F5-BD43-316A5B269EB7}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1) Suspensión de plazo por 128 días calendarios desde el 16.03.2020 al 21.07.2020
2) Modificación del domicilio para efectos de la ejecución del convenio y solución de controversias.</t>
        </r>
      </text>
    </comment>
    <comment ref="AC361" authorId="0" shapeId="0" xr:uid="{00000000-0006-0000-0000-000038020000}">
      <text>
        <r>
          <rPr>
            <sz val="11"/>
            <color theme="1"/>
            <rFont val="Calibri"/>
            <scheme val="minor"/>
          </rPr>
          <t>======
ID#AAABcBYWVNI
tc={3AE0AFDB-2982-4B0C-8631-FB15507A3636}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1) Suspensión de plazo por 128 días calendarios desde el 16.03.2020 al 21.07.2020
2) Modificación del domicilio para efectos de la ejecución del convenio y solución de controversias.</t>
        </r>
      </text>
    </comment>
    <comment ref="AC363" authorId="0" shapeId="0" xr:uid="{00000000-0006-0000-0000-000063020000}">
      <text>
        <r>
          <rPr>
            <sz val="11"/>
            <color theme="1"/>
            <rFont val="Calibri"/>
            <scheme val="minor"/>
          </rPr>
          <t>======
ID#AAABcBYWVKc
tc={40F40754-E459-461B-853B-6541A53D26CB}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154 dias de 16.03.21 hasta 16.08.21</t>
        </r>
      </text>
    </comment>
    <comment ref="AC364" authorId="0" shapeId="0" xr:uid="{00000000-0006-0000-0000-0000C6010000}">
      <text>
        <r>
          <rPr>
            <sz val="11"/>
            <color theme="1"/>
            <rFont val="Calibri"/>
            <scheme val="minor"/>
          </rPr>
          <t>======
ID#AAABcBYWVUQ
tc={21237AFE-88B2-42A1-B6E9-2F10CC12B988}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Elaboración e implementación de plan COVID por S/ 7,988.39</t>
        </r>
      </text>
    </comment>
    <comment ref="AE364" authorId="0" shapeId="0" xr:uid="{00000000-0006-0000-0000-000001000000}">
      <text>
        <r>
          <rPr>
            <sz val="11"/>
            <color theme="1"/>
            <rFont val="Calibri"/>
            <scheme val="minor"/>
          </rPr>
          <t>======
ID#AAABcBYWVwk
tc={8670CF5A-F2C9-4FAB-BCF2-F01321F8EF17}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Por aprobación de E.T</t>
        </r>
      </text>
    </comment>
    <comment ref="AG364" authorId="0" shapeId="0" xr:uid="{00000000-0006-0000-0000-000076010000}">
      <text>
        <r>
          <rPr>
            <sz val="11"/>
            <color theme="1"/>
            <rFont val="Calibri"/>
            <scheme val="minor"/>
          </rPr>
          <t>======
ID#AAABcBYWVZQ
tc={F7A0B0D0-F992-4615-B9BA-176A8C500088}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ejecuciòn desde el 02.02.2022 al 02.05.2022 por condiciones climáticas (lluvias)</t>
        </r>
      </text>
    </comment>
    <comment ref="AI364" authorId="0" shapeId="0" xr:uid="{00000000-0006-0000-0000-0000C7020000}">
      <text>
        <r>
          <rPr>
            <sz val="11"/>
            <color theme="1"/>
            <rFont val="Calibri"/>
            <scheme val="minor"/>
          </rPr>
          <t>======
ID#AAABcBYWVEM
tc={248A1E0A-7C3E-4D52-A676-00CAC3618AB6}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DGPPIP-OXI:
Adenda de liquidación</t>
        </r>
      </text>
    </comment>
    <comment ref="AC365" authorId="0" shapeId="0" xr:uid="{00000000-0006-0000-0000-000019010000}">
      <text>
        <r>
          <rPr>
            <sz val="11"/>
            <color theme="1"/>
            <rFont val="Calibri"/>
            <scheme val="minor"/>
          </rPr>
          <t>======
ID#AAABcBYWVfE
tc={9D1257B7-A9D4-4297-BDE1-C3EEC5740129}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 151 días desde 16.03.2020 al 13.08.2020</t>
        </r>
      </text>
    </comment>
    <comment ref="AG365" authorId="0" shapeId="0" xr:uid="{00000000-0006-0000-0000-0000A0000000}">
      <text>
        <r>
          <rPr>
            <sz val="11"/>
            <color theme="1"/>
            <rFont val="Calibri"/>
            <scheme val="minor"/>
          </rPr>
          <t>======
ID#AAABcBYWVmo
tc={F3FDFD89-1C4E-4AA4-AF55-8084014187B0}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aprobación de ampliación de plazo N° 01,02,03,04,05,06 y 07</t>
        </r>
      </text>
    </comment>
    <comment ref="AE369" authorId="0" shapeId="0" xr:uid="{00000000-0006-0000-0000-00005E020000}">
      <text>
        <r>
          <rPr>
            <sz val="11"/>
            <color theme="1"/>
            <rFont val="Calibri"/>
            <scheme val="minor"/>
          </rPr>
          <t>======
ID#AAABcBYWVKw
tc={EDB4F82C-F2CB-4F7A-AFE3-BF542180BC8B}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C370" authorId="0" shapeId="0" xr:uid="{00000000-0006-0000-0000-000018010000}">
      <text>
        <r>
          <rPr>
            <sz val="11"/>
            <color theme="1"/>
            <rFont val="Calibri"/>
            <scheme val="minor"/>
          </rPr>
          <t>======
ID#AAABcBYWVfI
tc={E546ED72-6CD8-4885-8B79-DCEBFAED8FAA}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se considera el monto asumido por la entidad pública por concepto de Gestión de Proyecto (S/ 316,610) y Supervisión de la elaboración del ET (S/ 130,230.25)</t>
        </r>
      </text>
    </comment>
    <comment ref="AE371" authorId="0" shapeId="0" xr:uid="{00000000-0006-0000-0000-000025000000}">
      <text>
        <r>
          <rPr>
            <sz val="11"/>
            <color theme="1"/>
            <rFont val="Calibri"/>
            <scheme val="minor"/>
          </rPr>
          <t>======
ID#AAABcBYWVuU
tc={F9D814FD-D654-4A8F-8237-66BE3301DFC0}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Nº 01 desde el 19.02.2023 al 04.05.2023. Reinicio 07.09.2023.</t>
        </r>
      </text>
    </comment>
    <comment ref="AC373" authorId="0" shapeId="0" xr:uid="{00000000-0006-0000-0000-000003000000}">
      <text>
        <r>
          <rPr>
            <sz val="11"/>
            <color theme="1"/>
            <rFont val="Calibri"/>
            <scheme val="minor"/>
          </rPr>
          <t>======
ID#AAABcBYWVwc
tc={0DD398CD-F65C-44D7-AC45-EA19DB631044}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las siguientes cláusulas:
1) Monto total de inversión
2) Garantías de fiel cumplimiento
3) Domicilio y notificaciones</t>
        </r>
      </text>
    </comment>
    <comment ref="AG379" authorId="0" shapeId="0" xr:uid="{00000000-0006-0000-0000-0000C8010000}">
      <text>
        <r>
          <rPr>
            <sz val="11"/>
            <color theme="1"/>
            <rFont val="Calibri"/>
            <scheme val="minor"/>
          </rPr>
          <t>======
ID#AAABcBYWVUI
tc={75064EE2-43AD-4153-93BD-FC2E736DD17A}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fuentes de financiamiento de exceso de topes máximos de capacidad anual (cronograma de pagos)</t>
        </r>
      </text>
    </comment>
    <comment ref="AE380" authorId="0" shapeId="0" xr:uid="{00000000-0006-0000-0000-00009C020000}">
      <text>
        <r>
          <rPr>
            <sz val="11"/>
            <color theme="1"/>
            <rFont val="Calibri"/>
            <scheme val="minor"/>
          </rPr>
          <t>======
ID#AAABcBYWVG4
tc={D52FCB5E-938F-479C-A138-6F24388F7054}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Cláusula Décima Primera de recepciones parciales de secciones terminadas</t>
        </r>
      </text>
    </comment>
    <comment ref="AG380" authorId="0" shapeId="0" xr:uid="{00000000-0006-0000-0000-0000ED010000}">
      <text>
        <r>
          <rPr>
            <sz val="11"/>
            <color theme="1"/>
            <rFont val="Calibri"/>
            <scheme val="minor"/>
          </rPr>
          <t>======
ID#AAABcBYWVR0
tc={CF7D9382-9EB4-4831-85F5-F8CB1B8EA057}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24.06.2023 al 19.10.2023 por 119 días</t>
        </r>
      </text>
    </comment>
    <comment ref="AE381" authorId="0" shapeId="0" xr:uid="{00000000-0006-0000-0000-0000F4010000}">
      <text>
        <r>
          <rPr>
            <sz val="11"/>
            <color theme="1"/>
            <rFont val="Calibri"/>
            <scheme val="minor"/>
          </rPr>
          <t>======
ID#AAABcBYWVRY
tc={60D0AA05-2D86-493F-828F-271C28A26CDD}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el 19.01.2022</t>
        </r>
      </text>
    </comment>
    <comment ref="AG383" authorId="0" shapeId="0" xr:uid="{00000000-0006-0000-0000-00007A000000}">
      <text>
        <r>
          <rPr>
            <sz val="11"/>
            <color theme="1"/>
            <rFont val="Calibri"/>
            <scheme val="minor"/>
          </rPr>
          <t>======
ID#AAABcBYWVpA
tc={F85995CA-290C-423A-A361-58EC6AC34F45}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Corresoinde a MTO N° 01 (S/ 5,314,353.35) y DV N° 01 (S/ 4,487,341.09)</t>
        </r>
      </text>
    </comment>
    <comment ref="AI383" authorId="0" shapeId="0" xr:uid="{00000000-0006-0000-0000-0000E6000000}">
      <text>
        <r>
          <rPr>
            <sz val="11"/>
            <color theme="1"/>
            <rFont val="Calibri"/>
            <scheme val="minor"/>
          </rPr>
          <t>======
ID#AAABcBYWViQ
tc={0D7EBB80-5AE7-4A75-9D43-A8B43B528B4D}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a 537 (117 días adicionales)</t>
        </r>
      </text>
    </comment>
    <comment ref="AQ383" authorId="0" shapeId="0" xr:uid="{00000000-0006-0000-0000-0000AE010000}">
      <text>
        <r>
          <rPr>
            <sz val="11"/>
            <color theme="1"/>
            <rFont val="Calibri"/>
            <scheme val="minor"/>
          </rPr>
          <t>======
ID#AAABcBYWVVw
tc={84CD6385-E42D-4061-A417-F959D9DCAEA2}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a 817 días por ampliación de plazo por 70 días</t>
        </r>
      </text>
    </comment>
    <comment ref="AU383" authorId="0" shapeId="0" xr:uid="{00000000-0006-0000-0000-000090020000}">
      <text>
        <r>
          <rPr>
            <sz val="11"/>
            <color theme="1"/>
            <rFont val="Calibri"/>
            <scheme val="minor"/>
          </rPr>
          <t>======
ID#AAABcBYWVHo
tc={A90508CC-38AB-45D1-BEF9-8D409DA481CD}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suspende el plazo de ejecución desde el 18.03.2024 al 10.06.2024</t>
        </r>
      </text>
    </comment>
    <comment ref="AE384" authorId="0" shapeId="0" xr:uid="{00000000-0006-0000-0000-0000B5000000}">
      <text>
        <r>
          <rPr>
            <sz val="11"/>
            <color theme="1"/>
            <rFont val="Calibri"/>
            <scheme val="minor"/>
          </rPr>
          <t>======
ID#AAABcBYWVlU
tc={F4308B50-ADB4-45E0-B76D-A0ED67C12BF5}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C385" authorId="0" shapeId="0" xr:uid="{00000000-0006-0000-0000-0000E5020000}">
      <text>
        <r>
          <rPr>
            <sz val="11"/>
            <color theme="1"/>
            <rFont val="Calibri"/>
            <scheme val="minor"/>
          </rPr>
          <t>======
ID#AAABbvwT2zk
tc={11E8551E-13B1-4E9B-9AA2-33D886597BFC}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la Cláusula Quinta, Novena y Décimo Séptima del Convenio de Inversión.</t>
        </r>
      </text>
    </comment>
    <comment ref="AE385" authorId="0" shapeId="0" xr:uid="{00000000-0006-0000-0000-000040020000}">
      <text>
        <r>
          <rPr>
            <sz val="11"/>
            <color theme="1"/>
            <rFont val="Calibri"/>
            <scheme val="minor"/>
          </rPr>
          <t>======
ID#AAABcBYWVMo
tc={72B0273B-7F15-482A-82A0-ED970FA0A86A}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notas de la Cláusula Quinta del Convenio de Inversión</t>
        </r>
      </text>
    </comment>
    <comment ref="AC386" authorId="0" shapeId="0" xr:uid="{00000000-0006-0000-0000-00000D020000}">
      <text>
        <r>
          <rPr>
            <sz val="11"/>
            <color theme="1"/>
            <rFont val="Calibri"/>
            <scheme val="minor"/>
          </rPr>
          <t>======
ID#AAABcBYWVP0
tc={07D0653C-0C64-482A-8B10-922745E7B3B3}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3.08.21 por causas no atribuibles a la entidad o empresa privada</t>
        </r>
      </text>
    </comment>
    <comment ref="AE386" authorId="0" shapeId="0" xr:uid="{00000000-0006-0000-0000-00006D020000}">
      <text>
        <r>
          <rPr>
            <sz val="11"/>
            <color theme="1"/>
            <rFont val="Calibri"/>
            <scheme val="minor"/>
          </rPr>
          <t>======
ID#AAABcBYWVJ0
tc={35F18C54-04DA-479C-882E-2A9A21DFF7AB}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datos de representante legal de la empresa privada y cláusula vigésimo tercera</t>
        </r>
      </text>
    </comment>
    <comment ref="AJ386" authorId="0" shapeId="0" xr:uid="{00000000-0006-0000-0000-0000EA010000}">
      <text>
        <r>
          <rPr>
            <sz val="11"/>
            <color theme="1"/>
            <rFont val="Calibri"/>
            <scheme val="minor"/>
          </rPr>
          <t>======
ID#AAABcBYWVSA
tc={E0918F66-EBA8-4650-AA69-EB9A36F80E77}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no contamos con la adenda</t>
        </r>
      </text>
    </comment>
    <comment ref="AK386" authorId="0" shapeId="0" xr:uid="{00000000-0006-0000-0000-000064020000}">
      <text>
        <r>
          <rPr>
            <sz val="11"/>
            <color theme="1"/>
            <rFont val="Calibri"/>
            <scheme val="minor"/>
          </rPr>
          <t>======
ID#AAABcBYWVKY
tc={713E2D7F-71A0-4B25-9BC6-F6AF53C6ED96}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M386" authorId="0" shapeId="0" xr:uid="{00000000-0006-0000-0000-0000F2000000}">
      <text>
        <r>
          <rPr>
            <sz val="11"/>
            <color theme="1"/>
            <rFont val="Calibri"/>
            <scheme val="minor"/>
          </rPr>
          <t>======
ID#AAABcBYWVhg
tc={DCAB4DD4-BE58-457D-AB0F-C0BA5030CAD4}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DGPPIP-OXI:
Suspensión de plazo de ejecución desde 10.06. 22 hasta culminación de paralización por otra obra aun no terminada</t>
        </r>
      </text>
    </comment>
    <comment ref="AC388" authorId="0" shapeId="0" xr:uid="{00000000-0006-0000-0000-000003020000}">
      <text>
        <r>
          <rPr>
            <sz val="11"/>
            <color theme="1"/>
            <rFont val="Calibri"/>
            <scheme val="minor"/>
          </rPr>
          <t>======
ID#AAABcBYWVQc
tc={D1E38956-A11B-4B85-8931-7ED18564A764}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DGPPIP:
Plazo de ejecución</t>
        </r>
      </text>
    </comment>
    <comment ref="AE390" authorId="0" shapeId="0" xr:uid="{00000000-0006-0000-0000-000018020000}">
      <text>
        <r>
          <rPr>
            <sz val="11"/>
            <color theme="1"/>
            <rFont val="Calibri"/>
            <scheme val="minor"/>
          </rPr>
          <t>======
ID#AAABcBYWVPI
tc={7158D613-B477-42D7-81DF-3A2882AA399D}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ampliaciones de plazo N° 01,02,03 y 04</t>
        </r>
      </text>
    </comment>
    <comment ref="AG390" authorId="0" shapeId="0" xr:uid="{00000000-0006-0000-0000-000057020000}">
      <text>
        <r>
          <rPr>
            <sz val="11"/>
            <color theme="1"/>
            <rFont val="Calibri"/>
            <scheme val="minor"/>
          </rPr>
          <t>======
ID#AAABcBYWVLM
tc={4A346D57-DDFF-4ED5-82E7-38B10D0E0ED5}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t>
        </r>
      </text>
    </comment>
    <comment ref="AA392" authorId="0" shapeId="0" xr:uid="{00000000-0006-0000-0000-000029010000}">
      <text>
        <r>
          <rPr>
            <sz val="11"/>
            <color theme="1"/>
            <rFont val="Calibri"/>
            <scheme val="minor"/>
          </rPr>
          <t>======
ID#AAABcBYWVeE
tc={217B6777-A7DB-442D-9F4F-2DC4426B60A8}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incluye Gastos Generales del Financista por S/ 187,149.02</t>
        </r>
      </text>
    </comment>
    <comment ref="P393" authorId="0" shapeId="0" xr:uid="{00000000-0006-0000-0000-0000A6020000}">
      <text>
        <r>
          <rPr>
            <sz val="11"/>
            <color theme="1"/>
            <rFont val="Calibri"/>
            <scheme val="minor"/>
          </rPr>
          <t>======
ID#AAABcBYWVGQ
tc={C10D524A-5152-48C9-885D-8AA47687B563}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Mediante Resolución de Alcaldía N° 0254-2024-MPP/A de fecha 24.10.2024 por S/ 19,487,702.57</t>
        </r>
      </text>
    </comment>
    <comment ref="AK393" authorId="0" shapeId="0" xr:uid="{00000000-0006-0000-0000-000012000000}">
      <text>
        <r>
          <rPr>
            <sz val="11"/>
            <color theme="1"/>
            <rFont val="Calibri"/>
            <scheme val="minor"/>
          </rPr>
          <t>======
ID#AAABcBYWVvg
tc={8B1158DD-3C43-4D71-8677-0235E7068139}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aprobación de MTO N° 4 (S/ 474,180.59), MTO N° 4 (S/ -732,541.13), MTO Supervisón (S/  50,494.80) y MTO N° 5 (S/ 254,705.18)</t>
        </r>
      </text>
    </comment>
    <comment ref="AC395" authorId="0" shapeId="0" xr:uid="{00000000-0006-0000-0000-00004A000000}">
      <text>
        <r>
          <rPr>
            <sz val="11"/>
            <color theme="1"/>
            <rFont val="Calibri"/>
            <scheme val="minor"/>
          </rPr>
          <t>======
ID#AAABcBYWVsA
tc={9E36C3F9-F91F-4A7A-AA89-B5E7ED15A867}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Aprobar la sustitución del Jefe del Proyecto y Especialista  Pedagógico, quedando la Lic. Nery Armelia Pollo Martínez como Jefe de Proyecto, y el Lic. José Carlos Vásquez Silva como especialista pedagógico.</t>
        </r>
      </text>
    </comment>
    <comment ref="AE395" authorId="0" shapeId="0" xr:uid="{00000000-0006-0000-0000-00005C010000}">
      <text>
        <r>
          <rPr>
            <sz val="11"/>
            <color theme="1"/>
            <rFont val="Calibri"/>
            <scheme val="minor"/>
          </rPr>
          <t>======
ID#AAABcBYWVa4
tc={67EEAE14-6210-4612-9905-A2A0AD20892D}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Aprobar la sustitución del Gerente del Proyecto, ingresando la Sra. Yesenia Mercedes Quintana Pizarro en reemplazo del Sr. Adolfo Cesar Huerta Cacha</t>
        </r>
      </text>
    </comment>
    <comment ref="AC396" authorId="0" shapeId="0" xr:uid="{00000000-0006-0000-0000-0000F6020000}">
      <text>
        <r>
          <rPr>
            <sz val="11"/>
            <color theme="1"/>
            <rFont val="Calibri"/>
            <scheme val="minor"/>
          </rPr>
          <t>======
ID#AAABbvwT2yg
tc={69E21BF6-4A67-4123-8593-526189A29706}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Módificación de la Cláusula Quinta en referencia a los límites de incrementos en la fase de ejecución</t>
        </r>
      </text>
    </comment>
    <comment ref="AC397" authorId="0" shapeId="0" xr:uid="{00000000-0006-0000-0000-00004A020000}">
      <text>
        <r>
          <rPr>
            <sz val="11"/>
            <color theme="1"/>
            <rFont val="Calibri"/>
            <scheme val="minor"/>
          </rPr>
          <t>======
ID#AAABcBYWVMA
tc={67F62D75-131F-4025-A86F-715B8EA4E7E0}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Suspensiòn de plazo desde 22.01.2022 al 15.11.2022</t>
        </r>
      </text>
    </comment>
    <comment ref="AE397" authorId="0" shapeId="0" xr:uid="{00000000-0006-0000-0000-0000AB010000}">
      <text>
        <r>
          <rPr>
            <sz val="11"/>
            <color theme="1"/>
            <rFont val="Calibri"/>
            <scheme val="minor"/>
          </rPr>
          <t>======
ID#AAABcBYWVV8
tc={5110CA17-1C3F-4A94-9164-F9C5B07CA043}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Distribuciòn de financiamiento:
01. Municipalidad Distrital de Elias Soplin - 52.37% (S/ 492,093.77)
02. Gobierno Regional de San Martín - 47.63% (S/ 447,554.44)</t>
        </r>
      </text>
    </comment>
    <comment ref="AC401" authorId="0" shapeId="0" xr:uid="{00000000-0006-0000-0000-0000FD000000}">
      <text>
        <r>
          <rPr>
            <sz val="11"/>
            <color theme="1"/>
            <rFont val="Calibri"/>
            <scheme val="minor"/>
          </rPr>
          <t>======
ID#AAABcBYWVg0
tc={92709538-9850-4762-882A-7E25DABD5826}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DGPPIP:
Modificación de funcionarios responsables</t>
        </r>
      </text>
    </comment>
    <comment ref="AC402" authorId="0" shapeId="0" xr:uid="{00000000-0006-0000-0000-000044000000}">
      <text>
        <r>
          <rPr>
            <sz val="11"/>
            <color theme="1"/>
            <rFont val="Calibri"/>
            <scheme val="minor"/>
          </rPr>
          <t>======
ID#AAABcBYWVsY
tc={53E78345-C688-45B8-9F1F-426B69AE1AAA}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por aprobación de E.T</t>
        </r>
      </text>
    </comment>
    <comment ref="AC403" authorId="0" shapeId="0" xr:uid="{00000000-0006-0000-0000-0000DA010000}">
      <text>
        <r>
          <rPr>
            <sz val="11"/>
            <color theme="1"/>
            <rFont val="Calibri"/>
            <scheme val="minor"/>
          </rPr>
          <t>======
ID#AAABcBYWVTA
tc={A31EBE85-8FC8-4EA9-B9FD-884B4C7E9819}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corrección de cláusula de penalidad</t>
        </r>
      </text>
    </comment>
    <comment ref="AE404" authorId="0" shapeId="0" xr:uid="{00000000-0006-0000-0000-0000D5000000}">
      <text>
        <r>
          <rPr>
            <sz val="11"/>
            <color theme="1"/>
            <rFont val="Calibri"/>
            <scheme val="minor"/>
          </rPr>
          <t>======
ID#AAABcBYWVjU
tc={9D8161CB-112A-4D76-9BC6-F60DC573A5EE}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Mòdificaciòn de plazo de ejecuciòn</t>
        </r>
      </text>
    </comment>
    <comment ref="AK404" authorId="0" shapeId="0" xr:uid="{00000000-0006-0000-0000-0000AC020000}">
      <text>
        <r>
          <rPr>
            <sz val="11"/>
            <color theme="1"/>
            <rFont val="Calibri"/>
            <scheme val="minor"/>
          </rPr>
          <t>======
ID#AAABcBYWVF4
tc={44F2EB5F-1495-412E-89F0-9C9AAFEA3DE2}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por ampliación de plazo N° 06 por 40 días por ejecución de MTO N° 02</t>
        </r>
      </text>
    </comment>
    <comment ref="AC406" authorId="0" shapeId="0" xr:uid="{00000000-0006-0000-0000-0000D4020000}">
      <text>
        <r>
          <rPr>
            <sz val="11"/>
            <color theme="1"/>
            <rFont val="Calibri"/>
            <scheme val="minor"/>
          </rPr>
          <t>======
ID#AAABcBYWVDY
tc={A1E1F533-860C-4C80-AC82-E20108CBA460}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cláusula vigesimo segunda: de los funcionarios responsables.</t>
        </r>
      </text>
    </comment>
    <comment ref="AE409" authorId="0" shapeId="0" xr:uid="{00000000-0006-0000-0000-0000EA020000}">
      <text>
        <r>
          <rPr>
            <sz val="11"/>
            <color theme="1"/>
            <rFont val="Calibri"/>
            <scheme val="minor"/>
          </rPr>
          <t>======
ID#AAABbvwT2zQ
tc={BEA38B4B-F4AB-4009-9377-5B4C6230A70F}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desde del 21.10.2022 al 08.11.2022 que comprende a 18 días</t>
        </r>
      </text>
    </comment>
    <comment ref="AI409" authorId="0" shapeId="0" xr:uid="{00000000-0006-0000-0000-0000B5010000}">
      <text>
        <r>
          <rPr>
            <sz val="11"/>
            <color theme="1"/>
            <rFont val="Calibri"/>
            <scheme val="minor"/>
          </rPr>
          <t>======
ID#AAABcBYWVVU
tc={07E74781-10A3-426C-BE03-BE1BB83DE3B2}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otras penalidades</t>
        </r>
      </text>
    </comment>
    <comment ref="AG410" authorId="0" shapeId="0" xr:uid="{00000000-0006-0000-0000-0000C3000000}">
      <text>
        <r>
          <rPr>
            <sz val="11"/>
            <color theme="1"/>
            <rFont val="Calibri"/>
            <scheme val="minor"/>
          </rPr>
          <t>======
ID#AAABcBYWVkc
tc={1D1DF358-BFED-40C8-B967-EC68328C66F5}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Incorporación de penalidades</t>
        </r>
      </text>
    </comment>
    <comment ref="AI410" authorId="0" shapeId="0" xr:uid="{00000000-0006-0000-0000-0000D1010000}">
      <text>
        <r>
          <rPr>
            <sz val="11"/>
            <color theme="1"/>
            <rFont val="Calibri"/>
            <scheme val="minor"/>
          </rPr>
          <t>======
ID#AAABcBYWVTk
tc={ABFF1AEA-6B7C-44E9-9757-B00B6261CD42}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ampliación de plazo de N° 03 de 13 días</t>
        </r>
      </text>
    </comment>
    <comment ref="AK410" authorId="0" shapeId="0" xr:uid="{00000000-0006-0000-0000-000020020000}">
      <text>
        <r>
          <rPr>
            <sz val="11"/>
            <color theme="1"/>
            <rFont val="Calibri"/>
            <scheme val="minor"/>
          </rPr>
          <t>======
ID#AAABcBYWVOo
tc={9B60E53B-1254-4378-96A3-B461BFA417FD}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ampliación de plazo de N° 02 de 14 días</t>
        </r>
      </text>
    </comment>
    <comment ref="P413" authorId="0" shapeId="0" xr:uid="{00000000-0006-0000-0000-000066000000}">
      <text>
        <r>
          <rPr>
            <sz val="11"/>
            <color theme="1"/>
            <rFont val="Calibri"/>
            <scheme val="minor"/>
          </rPr>
          <t>======
ID#AAABcBYWVqQ
tc={B645C1A2-F845-4061-834D-9B400767F597}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S/ 12,842,314.81 por certificados de inversión es por la liquidación aprobada mediante Resolución Nº 192-2023-MDT de fecha 11-09-2023</t>
        </r>
      </text>
    </comment>
    <comment ref="AC413" authorId="0" shapeId="0" xr:uid="{00000000-0006-0000-0000-00004D010000}">
      <text>
        <r>
          <rPr>
            <sz val="11"/>
            <color theme="1"/>
            <rFont val="Calibri"/>
            <scheme val="minor"/>
          </rPr>
          <t>======
ID#AAABcBYWVb0
tc={C0A761EC-0A2B-443B-8B14-A32DA6F34D29}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Participación % de cada empresa</t>
        </r>
      </text>
    </comment>
    <comment ref="AO413" authorId="0" shapeId="0" xr:uid="{00000000-0006-0000-0000-0000F5000000}">
      <text>
        <r>
          <rPr>
            <sz val="11"/>
            <color theme="1"/>
            <rFont val="Calibri"/>
            <scheme val="minor"/>
          </rPr>
          <t>======
ID#AAABcBYWVhU
tc={D90CE8B3-C7B9-486D-8CCD-6DF182F95854}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Se tiene una penalidad de S/ 38,712.01</t>
        </r>
      </text>
    </comment>
    <comment ref="AG414" authorId="0" shapeId="0" xr:uid="{00000000-0006-0000-0000-00003B010000}">
      <text>
        <r>
          <rPr>
            <sz val="11"/>
            <color theme="1"/>
            <rFont val="Calibri"/>
            <scheme val="minor"/>
          </rPr>
          <t>======
ID#AAABcBYWVc8
tc={0F61433D-4078-4B3D-BF56-3DF19B51797E}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Cronograma de emisión de CIPRL del monto de inversión que excedió el límite de emisión de CIPRL</t>
        </r>
      </text>
    </comment>
    <comment ref="AC415" authorId="0" shapeId="0" xr:uid="{00000000-0006-0000-0000-0000CA000000}">
      <text>
        <r>
          <rPr>
            <sz val="11"/>
            <color theme="1"/>
            <rFont val="Calibri"/>
            <scheme val="minor"/>
          </rPr>
          <t>======
ID#AAABcBYWVkA
tc={5EE92C1A-FD6E-41E9-924D-C5E718A82712}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Cláusula Décimo Tercera</t>
        </r>
      </text>
    </comment>
    <comment ref="AE415" authorId="0" shapeId="0" xr:uid="{00000000-0006-0000-0000-000082010000}">
      <text>
        <r>
          <rPr>
            <sz val="11"/>
            <color theme="1"/>
            <rFont val="Calibri"/>
            <scheme val="minor"/>
          </rPr>
          <t>======
ID#AAABcBYWVYg
tc={BF308079-F89D-4961-9584-317F572BF7CB}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13 dias (19 al 31 diciembre 2022)</t>
        </r>
      </text>
    </comment>
    <comment ref="AG415" authorId="0" shapeId="0" xr:uid="{00000000-0006-0000-0000-0000BA000000}">
      <text>
        <r>
          <rPr>
            <sz val="11"/>
            <color theme="1"/>
            <rFont val="Calibri"/>
            <scheme val="minor"/>
          </rPr>
          <t>======
ID#AAABcBYWVlA
tc={4E54CDC6-7663-4652-AA34-FF3FF3118592}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29 dias (05 enero al 02 febrero 2023)</t>
        </r>
      </text>
    </comment>
    <comment ref="AK415" authorId="0" shapeId="0" xr:uid="{00000000-0006-0000-0000-000082020000}">
      <text>
        <r>
          <rPr>
            <sz val="11"/>
            <color theme="1"/>
            <rFont val="Calibri"/>
            <scheme val="minor"/>
          </rPr>
          <t>======
ID#AAABcBYWVIg
tc={6F14E509-4C55-46B2-A1DB-1C1B8944792F}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por suspensión de plazo por 11 días calendarios</t>
        </r>
      </text>
    </comment>
    <comment ref="AM415" authorId="0" shapeId="0" xr:uid="{00000000-0006-0000-0000-0000C0000000}">
      <text>
        <r>
          <rPr>
            <sz val="11"/>
            <color theme="1"/>
            <rFont val="Calibri"/>
            <scheme val="minor"/>
          </rPr>
          <t>======
ID#AAABcBYWVko
tc={F8C217E3-1BF5-4906-9F93-3F5B13F28CA2}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Reajustes de valorizaciones</t>
        </r>
      </text>
    </comment>
    <comment ref="L416" authorId="0" shapeId="0" xr:uid="{00000000-0006-0000-0000-000017010000}">
      <text>
        <r>
          <rPr>
            <sz val="11"/>
            <color theme="1"/>
            <rFont val="Calibri"/>
            <scheme val="minor"/>
          </rPr>
          <t>======
ID#AAABcBYWVfM
tc={9D6C5C46-4797-418C-820D-8B086E3846CA}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inversión se refiere a Familias</t>
        </r>
      </text>
    </comment>
    <comment ref="L417" authorId="0" shapeId="0" xr:uid="{00000000-0006-0000-0000-000088010000}">
      <text>
        <r>
          <rPr>
            <sz val="11"/>
            <color theme="1"/>
            <rFont val="Calibri"/>
            <scheme val="minor"/>
          </rPr>
          <t>======
ID#AAABcBYWVYI
tc={32358C35-744D-416B-9842-2B54CD9ECC4D}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inversión se refiere a Familias</t>
        </r>
      </text>
    </comment>
    <comment ref="L418" authorId="0" shapeId="0" xr:uid="{00000000-0006-0000-0000-00007B020000}">
      <text>
        <r>
          <rPr>
            <sz val="11"/>
            <color theme="1"/>
            <rFont val="Calibri"/>
            <scheme val="minor"/>
          </rPr>
          <t>======
ID#AAABcBYWVI8
tc={8EE03839-AB4A-4888-9C39-DE6120E66EFB}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inversión se refiere a Familias</t>
        </r>
      </text>
    </comment>
    <comment ref="L419" authorId="0" shapeId="0" xr:uid="{00000000-0006-0000-0000-000069000000}">
      <text>
        <r>
          <rPr>
            <sz val="11"/>
            <color theme="1"/>
            <rFont val="Calibri"/>
            <scheme val="minor"/>
          </rPr>
          <t>======
ID#AAABcBYWVqE
tc={52B4899F-7998-44BC-9ECA-3A3AB0A939E5}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inversión se refiere a Familias</t>
        </r>
      </text>
    </comment>
    <comment ref="AE420" authorId="0" shapeId="0" xr:uid="{00000000-0006-0000-0000-000059000000}">
      <text>
        <r>
          <rPr>
            <sz val="11"/>
            <color theme="1"/>
            <rFont val="Calibri"/>
            <scheme val="minor"/>
          </rPr>
          <t>======
ID#AAABcBYWVrE
tc={11E7BC87-A41C-41DA-9FE7-868DDE605A68}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eventos no atribuibles a las partes desde el 10.11.2022</t>
        </r>
      </text>
    </comment>
    <comment ref="AG420" authorId="0" shapeId="0" xr:uid="{00000000-0006-0000-0000-000054020000}">
      <text>
        <r>
          <rPr>
            <sz val="11"/>
            <color theme="1"/>
            <rFont val="Calibri"/>
            <scheme val="minor"/>
          </rPr>
          <t>======
ID#AAABcBYWVLY
tc={5C88ADE6-A3D3-4FED-8DEA-58D8EE614A64}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por la ampliación de plazo N° 01 de 46 días desde 24-12-2022 al 07-02-2023</t>
        </r>
      </text>
    </comment>
    <comment ref="AI420" authorId="0" shapeId="0" xr:uid="{00000000-0006-0000-0000-000039000000}">
      <text>
        <r>
          <rPr>
            <sz val="11"/>
            <color theme="1"/>
            <rFont val="Calibri"/>
            <scheme val="minor"/>
          </rPr>
          <t>======
ID#AAABcBYWVtE
tc={BF09090C-F75A-47CE-9994-1E1A55AE019F}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a 331 días debido a paralización del 04.02.2023 al 07.03.2023</t>
        </r>
      </text>
    </comment>
    <comment ref="AK420" authorId="0" shapeId="0" xr:uid="{00000000-0006-0000-0000-0000A7020000}">
      <text>
        <r>
          <rPr>
            <sz val="11"/>
            <color theme="1"/>
            <rFont val="Calibri"/>
            <scheme val="minor"/>
          </rPr>
          <t>======
ID#AAABcBYWVGM
tc={BEF21DBA-6C3A-4D65-BFF0-EDA4FA61EEB5}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Se incluyen MTO N° 01 y Deductivo N° 01 por S/ 1,036.55</t>
        </r>
      </text>
    </comment>
    <comment ref="Q421" authorId="0" shapeId="0" xr:uid="{00000000-0006-0000-0000-0000BA020000}">
      <text>
        <r>
          <rPr>
            <sz val="11"/>
            <color theme="1"/>
            <rFont val="Calibri"/>
            <scheme val="minor"/>
          </rPr>
          <t>======
ID#AAABcBYWVFA
tc={89BD5BFF-E15F-4AF9-B93A-5CB242712173}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Participación 50% c/u según acta de Buena Pro</t>
        </r>
      </text>
    </comment>
    <comment ref="AE421" authorId="0" shapeId="0" xr:uid="{00000000-0006-0000-0000-00003A000000}">
      <text>
        <r>
          <rPr>
            <sz val="11"/>
            <color theme="1"/>
            <rFont val="Calibri"/>
            <scheme val="minor"/>
          </rPr>
          <t>======
ID#AAABcBYWVtA
tc={EE5F1117-77F7-4774-92E1-E5C196EC3B9B}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Porcentaje de participación de las empresas privadas que conforman el consorcio</t>
        </r>
      </text>
    </comment>
    <comment ref="AG421" authorId="0" shapeId="0" xr:uid="{00000000-0006-0000-0000-00003D010000}">
      <text>
        <r>
          <rPr>
            <sz val="11"/>
            <color theme="1"/>
            <rFont val="Calibri"/>
            <scheme val="minor"/>
          </rPr>
          <t>======
ID#AAABcBYWVc0
tc={90C0334A-A3AF-4FB7-85BF-E589FE3AD05E}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 NUEVA FECHA DE TERMINO DE OBRA AL 10.01.24</t>
        </r>
      </text>
    </comment>
    <comment ref="AI421" authorId="0" shapeId="0" xr:uid="{00000000-0006-0000-0000-0000EF010000}">
      <text>
        <r>
          <rPr>
            <sz val="11"/>
            <color theme="1"/>
            <rFont val="Calibri"/>
            <scheme val="minor"/>
          </rPr>
          <t>======
ID#AAABcBYWVRs
tc={D6566A1E-E79E-4FE0-9ECD-42175FF24DD3}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 NUEVA FECHA DE TERMINO DE OBRA AL 18.01.24</t>
        </r>
      </text>
    </comment>
    <comment ref="P422" authorId="0" shapeId="0" xr:uid="{00000000-0006-0000-0000-000017000000}">
      <text>
        <r>
          <rPr>
            <sz val="11"/>
            <color theme="1"/>
            <rFont val="Calibri"/>
            <scheme val="minor"/>
          </rPr>
          <t>======
ID#AAABcBYWVvM
tc={74E453B6-A8D1-4308-98A8-C3F9DE4655D1}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Monto de inversión reconocido asciende a S/ 5,419,185.36 de acuerdo a la Resolución de Alcaldía N° 199-2023-MDC-AYM-APU de fecha 06.12.2023</t>
        </r>
      </text>
    </comment>
    <comment ref="P424" authorId="0" shapeId="0" xr:uid="{00000000-0006-0000-0000-000068020000}">
      <text>
        <r>
          <rPr>
            <sz val="11"/>
            <color theme="1"/>
            <rFont val="Calibri"/>
            <scheme val="minor"/>
          </rPr>
          <t>======
ID#AAABcBYWVKI
tc={BBC15263-45E2-496C-9D65-0C3D96C36FF1}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Mediante Resolución de Alcaldia Nº 35-2024 de fecha 14.03.2024 se aprueba la liquidación del Convenio de Inversión por S/ 5,349,547.80</t>
        </r>
      </text>
    </comment>
    <comment ref="AE424" authorId="0" shapeId="0" xr:uid="{00000000-0006-0000-0000-0000F1010000}">
      <text>
        <r>
          <rPr>
            <sz val="11"/>
            <color theme="1"/>
            <rFont val="Calibri"/>
            <scheme val="minor"/>
          </rPr>
          <t>======
ID#AAABcBYWVRk
tc={0A823AD7-FD54-4721-97BD-7129EF5AA3E5}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135 días desde el 07.03.2023 al 19.07.2023 o hasta obtener la licencia para autorización de uso de frecuencia.</t>
        </r>
      </text>
    </comment>
    <comment ref="AI424" authorId="0" shapeId="0" xr:uid="{00000000-0006-0000-0000-000065000000}">
      <text>
        <r>
          <rPr>
            <sz val="11"/>
            <color theme="1"/>
            <rFont val="Calibri"/>
            <scheme val="minor"/>
          </rPr>
          <t>======
ID#AAABcBYWVqU
tc={9A020C96-6B87-45EE-859B-6FF8CE3583CA}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501 días por ampliación de plazo N° 02</t>
        </r>
      </text>
    </comment>
    <comment ref="AK424" authorId="0" shapeId="0" xr:uid="{00000000-0006-0000-0000-00006F000000}">
      <text>
        <r>
          <rPr>
            <sz val="11"/>
            <color theme="1"/>
            <rFont val="Calibri"/>
            <scheme val="minor"/>
          </rPr>
          <t>======
ID#AAABcBYWVps
tc={60F91CF7-A4C1-48F0-8B6B-C9CBB05F6E8C}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Reinicio de fecha de ejecución del Convenio de Inversión</t>
        </r>
      </text>
    </comment>
    <comment ref="AQ424" authorId="0" shapeId="0" xr:uid="{00000000-0006-0000-0000-0000F0000000}">
      <text>
        <r>
          <rPr>
            <sz val="11"/>
            <color theme="1"/>
            <rFont val="Calibri"/>
            <scheme val="minor"/>
          </rPr>
          <t>======
ID#AAABcBYWVho
tc={07ADC9C7-43AF-4364-AD78-155D70802656}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Inclusión del pago del CIPRL Nº 07 por S/ 536,853.98</t>
        </r>
      </text>
    </comment>
    <comment ref="AC426" authorId="0" shapeId="0" xr:uid="{00000000-0006-0000-0000-0000C1010000}">
      <text>
        <r>
          <rPr>
            <sz val="11"/>
            <color theme="1"/>
            <rFont val="Calibri"/>
            <scheme val="minor"/>
          </rPr>
          <t>======
ID#AAABcBYWVUk
tc={8F7D3BDD-0D43-4CBF-9C97-66F441E4B00D}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Reinicio de plazo de ejecución del Convenio a 28.05.2022. Plazo suspendido debido al saneamiento del terreno.</t>
        </r>
      </text>
    </comment>
    <comment ref="AE426" authorId="0" shapeId="0" xr:uid="{00000000-0006-0000-0000-000001010000}">
      <text>
        <r>
          <rPr>
            <sz val="11"/>
            <color theme="1"/>
            <rFont val="Calibri"/>
            <scheme val="minor"/>
          </rPr>
          <t>======
ID#AAABcBYWVgk
tc={087938F3-6E82-43A9-8663-64CA9AB9343A}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t>
        </r>
      </text>
    </comment>
    <comment ref="AG426" authorId="0" shapeId="0" xr:uid="{00000000-0006-0000-0000-00001D010000}">
      <text>
        <r>
          <rPr>
            <sz val="11"/>
            <color theme="1"/>
            <rFont val="Calibri"/>
            <scheme val="minor"/>
          </rPr>
          <t>======
ID#AAABcBYWVe0
tc={F9F98EB8-8F13-4E02-9DD0-57C202B9A95E}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01. Suspensión de plazo de elaboración de expediente técnico de 75 días desde el 04.03.2022 al 18.05.2022.
02. Suspensión de plazo de ejecución de obra de 76 dìas desde el 16.03.2023 al 01.06.2023</t>
        </r>
      </text>
    </comment>
    <comment ref="AI426" authorId="0" shapeId="0" xr:uid="{00000000-0006-0000-0000-00000A010000}">
      <text>
        <r>
          <rPr>
            <sz val="11"/>
            <color theme="1"/>
            <rFont val="Calibri"/>
            <scheme val="minor"/>
          </rPr>
          <t>======
ID#AAABcBYWVgA
tc={2EE8E1F8-7DC1-4D1E-BE0D-F0A5854720C3}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elaboración de expediente técnico de 87 días desde el 07.07.2023 al 02.10.2023.</t>
        </r>
      </text>
    </comment>
    <comment ref="AG427" authorId="0" shapeId="0" xr:uid="{00000000-0006-0000-0000-0000B9010000}">
      <text>
        <r>
          <rPr>
            <sz val="11"/>
            <color theme="1"/>
            <rFont val="Calibri"/>
            <scheme val="minor"/>
          </rPr>
          <t>======
ID#AAABcBYWVVE
tc={122D6112-9579-4E81-87AF-70E03269545B}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por 01 día (02.10.2022)</t>
        </r>
      </text>
    </comment>
    <comment ref="AI427" authorId="0" shapeId="0" xr:uid="{00000000-0006-0000-0000-00007E000000}">
      <text>
        <r>
          <rPr>
            <sz val="11"/>
            <color theme="1"/>
            <rFont val="Calibri"/>
            <scheme val="minor"/>
          </rPr>
          <t>======
ID#AAABcBYWVow
tc={7A7E3696-8F97-4410-B02E-6DFCCC6E4FA6}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Por aprobación de ampliación de plazo N° 01 de 50 días</t>
        </r>
      </text>
    </comment>
    <comment ref="AO427" authorId="0" shapeId="0" xr:uid="{00000000-0006-0000-0000-0000B0010000}">
      <text>
        <r>
          <rPr>
            <sz val="11"/>
            <color theme="1"/>
            <rFont val="Calibri"/>
            <scheme val="minor"/>
          </rPr>
          <t>======
ID#AAABcBYWVVo
tc={8E7446B3-3481-4A35-98CF-3508C616AD18}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 (Cláusula Vigésimo Tercera)</t>
        </r>
      </text>
    </comment>
    <comment ref="AS427" authorId="0" shapeId="0" xr:uid="{00000000-0006-0000-0000-0000A0010000}">
      <text>
        <r>
          <rPr>
            <sz val="11"/>
            <color theme="1"/>
            <rFont val="Calibri"/>
            <scheme val="minor"/>
          </rPr>
          <t>======
ID#AAABcBYWVWo
tc={E14F7E70-3E45-49DD-99A3-9A8B7E05E087}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Adenda por liquidación del Convenio de Inversión.</t>
        </r>
      </text>
    </comment>
    <comment ref="AC428" authorId="0" shapeId="0" xr:uid="{00000000-0006-0000-0000-0000AF010000}">
      <text>
        <r>
          <rPr>
            <sz val="11"/>
            <color theme="1"/>
            <rFont val="Calibri"/>
            <scheme val="minor"/>
          </rPr>
          <t>======
ID#AAABcBYWVVs
tc={1B8216DE-36CE-4E10-8D2C-08A850B7FCA5}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01. Modificación de la introducción del Convenio
02. Suspensión de plazo de ejecución por 60 días calendarios desde el 13.07.2022 al 10.09.2022</t>
        </r>
      </text>
    </comment>
    <comment ref="AE428" authorId="0" shapeId="0" xr:uid="{00000000-0006-0000-0000-000010010000}">
      <text>
        <r>
          <rPr>
            <sz val="11"/>
            <color theme="1"/>
            <rFont val="Calibri"/>
            <scheme val="minor"/>
          </rPr>
          <t>======
ID#AAABcBYWVfo
tc={2DC76412-AF84-46BB-BC00-C3AFEEA8A17E}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introducción del Convenio y aplicación de penalidades aplicadas al componente de ejecución</t>
        </r>
      </text>
    </comment>
    <comment ref="L433" authorId="0" shapeId="0" xr:uid="{00000000-0006-0000-0000-0000C5010000}">
      <text>
        <r>
          <rPr>
            <sz val="11"/>
            <color theme="1"/>
            <rFont val="Calibri"/>
            <scheme val="minor"/>
          </rPr>
          <t>======
ID#AAABcBYWVUU
tc={3DCE2E4E-7506-43E8-8EB7-348FD5430E7C}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inversión se refiere a Familias</t>
        </r>
      </text>
    </comment>
    <comment ref="AC434" authorId="0" shapeId="0" xr:uid="{00000000-0006-0000-0000-000084020000}">
      <text>
        <r>
          <rPr>
            <sz val="11"/>
            <color theme="1"/>
            <rFont val="Calibri"/>
            <scheme val="minor"/>
          </rPr>
          <t>======
ID#AAABcBYWVIY
tc={ADC291E7-0F95-48E2-AE95-4072B5774CF0}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Suspensión de plazo de ejecución desde el 04.07.2022 al 26.09.2022</t>
        </r>
      </text>
    </comment>
    <comment ref="AE435" authorId="0" shapeId="0" xr:uid="{00000000-0006-0000-0000-000000020000}">
      <text>
        <r>
          <rPr>
            <sz val="11"/>
            <color theme="1"/>
            <rFont val="Calibri"/>
            <scheme val="minor"/>
          </rPr>
          <t>======
ID#AAABcBYWVQo
tc={8E183B6D-C393-4373-8220-54DFB76A97A7}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y objeto del Convenio</t>
        </r>
      </text>
    </comment>
    <comment ref="AC439" authorId="0" shapeId="0" xr:uid="{00000000-0006-0000-0000-0000AB020000}">
      <text>
        <r>
          <rPr>
            <sz val="11"/>
            <color theme="1"/>
            <rFont val="Calibri"/>
            <scheme val="minor"/>
          </rPr>
          <t>======
ID#AAABcBYWVF8
tc={0AFFC446-FE00-4CBE-A56B-8C550E9A42C5}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solo en la estructura de costos más no en modificación total de inversión</t>
        </r>
      </text>
    </comment>
    <comment ref="AE440" authorId="0" shapeId="0" xr:uid="{00000000-0006-0000-0000-000074000000}">
      <text>
        <r>
          <rPr>
            <sz val="11"/>
            <color theme="1"/>
            <rFont val="Calibri"/>
            <scheme val="minor"/>
          </rPr>
          <t>======
ID#AAABcBYWVpY
tc={7433EEF8-BDBD-4318-8802-AEFBC44FDA37}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I441" authorId="0" shapeId="0" xr:uid="{00000000-0006-0000-0000-000034020000}">
      <text>
        <r>
          <rPr>
            <sz val="11"/>
            <color theme="1"/>
            <rFont val="Calibri"/>
            <scheme val="minor"/>
          </rPr>
          <t>======
ID#AAABcBYWVNY
tc={304BE904-916A-4FAD-A055-6DDBEF7C52E8}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porcentajes de participación</t>
        </r>
      </text>
    </comment>
    <comment ref="AK441" authorId="0" shapeId="0" xr:uid="{00000000-0006-0000-0000-000054010000}">
      <text>
        <r>
          <rPr>
            <sz val="11"/>
            <color theme="1"/>
            <rFont val="Calibri"/>
            <scheme val="minor"/>
          </rPr>
          <t>======
ID#AAABcBYWVbY
tc={E4D36ECF-D163-4E5B-8287-1DFF4F06D3F8}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porcentajes de las empresas privadas del Consorcio y ejecutor del Convenio</t>
        </r>
      </text>
    </comment>
    <comment ref="AC442" authorId="0" shapeId="0" xr:uid="{00000000-0006-0000-0000-00009C000000}">
      <text>
        <r>
          <rPr>
            <sz val="11"/>
            <color theme="1"/>
            <rFont val="Calibri"/>
            <scheme val="minor"/>
          </rPr>
          <t>======
ID#AAABcBYWVm4
tc={A5F5FEFE-1696-4751-A452-046A12205F0B}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G442" authorId="0" shapeId="0" xr:uid="{00000000-0006-0000-0000-0000EE020000}">
      <text>
        <r>
          <rPr>
            <sz val="11"/>
            <color theme="1"/>
            <rFont val="Calibri"/>
            <scheme val="minor"/>
          </rPr>
          <t>======
ID#AAABbvwT2zA
tc={6A5C7E8C-FBDC-4C3E-9695-23F020E65648}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Convenio de Inversión por ampliación de plazo de 60 días calendarios desde 25.11.2022 al 23.01.2023</t>
        </r>
      </text>
    </comment>
    <comment ref="AC444" authorId="0" shapeId="0" xr:uid="{00000000-0006-0000-0000-00004C020000}">
      <text>
        <r>
          <rPr>
            <sz val="11"/>
            <color theme="1"/>
            <rFont val="Calibri"/>
            <scheme val="minor"/>
          </rPr>
          <t>======
ID#AAABcBYWVL4
tc={8BF9367C-8957-4F40-97CA-3574095B6FA6}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Rectificación del monto total de inversión y el plazo del Convenio de Inversión</t>
        </r>
      </text>
    </comment>
    <comment ref="AC453" authorId="0" shapeId="0" xr:uid="{00000000-0006-0000-0000-0000EC020000}">
      <text>
        <r>
          <rPr>
            <sz val="11"/>
            <color theme="1"/>
            <rFont val="Calibri"/>
            <scheme val="minor"/>
          </rPr>
          <t>======
ID#AAABbvwT2zI
tc={62E1FC0F-DE2B-4DAD-AAE2-E0644C315365}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Incorporaciòn de recepciones parciales</t>
        </r>
      </text>
    </comment>
    <comment ref="AE453" authorId="0" shapeId="0" xr:uid="{00000000-0006-0000-0000-0000F0020000}">
      <text>
        <r>
          <rPr>
            <sz val="11"/>
            <color theme="1"/>
            <rFont val="Calibri"/>
            <scheme val="minor"/>
          </rPr>
          <t>======
ID#AAABbvwT2y4
tc={BB5BB873-D6F1-44BE-B0E8-CD20B304FD28}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AC454" authorId="0" shapeId="0" xr:uid="{00000000-0006-0000-0000-000053020000}">
      <text>
        <r>
          <rPr>
            <sz val="11"/>
            <color theme="1"/>
            <rFont val="Calibri"/>
            <scheme val="minor"/>
          </rPr>
          <t>======
ID#AAABcBYWVLc
tc={64EF981E-C746-4DE8-B9BD-05CB7704F69D}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t>
        </r>
      </text>
    </comment>
    <comment ref="AG454" authorId="0" shapeId="0" xr:uid="{00000000-0006-0000-0000-00008C010000}">
      <text>
        <r>
          <rPr>
            <sz val="11"/>
            <color theme="1"/>
            <rFont val="Calibri"/>
            <scheme val="minor"/>
          </rPr>
          <t>======
ID#AAABcBYWVX4
tc={288E093A-577D-40C1-A201-4F350B85B51A}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suscripción de acta de trato directo de fecha 13.10.2023</t>
        </r>
      </text>
    </comment>
    <comment ref="AA460" authorId="0" shapeId="0" xr:uid="{00000000-0006-0000-0000-00005D020000}">
      <text>
        <r>
          <rPr>
            <sz val="11"/>
            <color theme="1"/>
            <rFont val="Calibri"/>
            <scheme val="minor"/>
          </rPr>
          <t>======
ID#AAABcBYWVK0
tc={34785405-B55C-435A-967D-05625EC0A6FC}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En el convenio no se ha considerado la suma del componente de liquidación: S/ 10,899.65</t>
        </r>
      </text>
    </comment>
    <comment ref="P462" authorId="0" shapeId="0" xr:uid="{00000000-0006-0000-0000-00006F020000}">
      <text>
        <r>
          <rPr>
            <sz val="11"/>
            <color theme="1"/>
            <rFont val="Calibri"/>
            <scheme val="minor"/>
          </rPr>
          <t>======
ID#AAABcBYWVJs
tc={6627134A-5E30-4E52-8BCF-3FA3929E0B48}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la liquidación del Convenio aprobado por S/ 2,741,769.86 mediante Resolución de Alcadldía Nº 203-2024-MDP/AL de fecha 06.09.2024</t>
        </r>
      </text>
    </comment>
    <comment ref="AE463" authorId="0" shapeId="0" xr:uid="{00000000-0006-0000-0000-00006C010000}">
      <text>
        <r>
          <rPr>
            <sz val="11"/>
            <color theme="1"/>
            <rFont val="Calibri"/>
            <scheme val="minor"/>
          </rPr>
          <t>======
ID#AAABcBYWVZ4
tc={2D12F2A8-7B4B-43C3-9E5B-1212486313C1}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del plazo de ejecución y funcionarios responsables</t>
        </r>
      </text>
    </comment>
    <comment ref="AC464" authorId="0" shapeId="0" xr:uid="{00000000-0006-0000-0000-00001F020000}">
      <text>
        <r>
          <rPr>
            <sz val="11"/>
            <color theme="1"/>
            <rFont val="Calibri"/>
            <scheme val="minor"/>
          </rPr>
          <t>======
ID#AAABcBYWVOs
tc={F571DE0F-2A8E-42BA-972B-1F8CAD4173D7}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Rectificación de plazo de convenio</t>
        </r>
      </text>
    </comment>
    <comment ref="AE469" authorId="0" shapeId="0" xr:uid="{00000000-0006-0000-0000-0000B2000000}">
      <text>
        <r>
          <rPr>
            <sz val="11"/>
            <color theme="1"/>
            <rFont val="Calibri"/>
            <scheme val="minor"/>
          </rPr>
          <t>======
ID#AAABcBYWVlg
tc={472208BA-D4A1-4D3A-8BEC-65E267591EC3}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de ejecución por ampliación de plazo Nº 01 de 51 días sin reconocimiento de gastos generales</t>
        </r>
      </text>
    </comment>
    <comment ref="AG469" authorId="0" shapeId="0" xr:uid="{00000000-0006-0000-0000-0000A6000000}">
      <text>
        <r>
          <rPr>
            <sz val="11"/>
            <color theme="1"/>
            <rFont val="Calibri"/>
            <scheme val="minor"/>
          </rPr>
          <t>======
ID#AAABcBYWVmQ
tc={CA2B8969-B2A6-4DAC-94DC-E0BC5C6EC32D}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razón social a FREYA INGENIERIA Y CONSULTORIA INTEGRAL S.A.C.</t>
        </r>
      </text>
    </comment>
    <comment ref="AE473" authorId="0" shapeId="0" xr:uid="{00000000-0006-0000-0000-0000C4020000}">
      <text>
        <r>
          <rPr>
            <sz val="11"/>
            <color theme="1"/>
            <rFont val="Calibri"/>
            <scheme val="minor"/>
          </rPr>
          <t>======
ID#AAABcBYWVEY
tc={DF3BE1FD-3D11-4878-8D83-D6866CBF60C1}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Plazo suspendido desde el 01.12.2023 al 18.01.2024</t>
        </r>
      </text>
    </comment>
    <comment ref="AE480" authorId="0" shapeId="0" xr:uid="{00000000-0006-0000-0000-000009000000}">
      <text>
        <r>
          <rPr>
            <sz val="11"/>
            <color theme="1"/>
            <rFont val="Calibri"/>
            <scheme val="minor"/>
          </rPr>
          <t>======
ID#AAABcBYWVwE
tc={83A1DB13-DB29-4CFA-BCAA-FEC606BA1D5D}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L501" authorId="0" shapeId="0" xr:uid="{00000000-0006-0000-0000-000014000000}">
      <text>
        <r>
          <rPr>
            <sz val="11"/>
            <color theme="1"/>
            <rFont val="Calibri"/>
            <scheme val="minor"/>
          </rPr>
          <t>======
ID#AAABcBYWVvY
tc={9A6035D0-942A-40E9-9899-8965A21652DB}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al banco de inversiones se refiere a Familia</t>
        </r>
      </text>
    </comment>
    <comment ref="BJ504" authorId="0" shapeId="0" xr:uid="{00000000-0006-0000-0000-0000D9020000}">
      <text>
        <r>
          <rPr>
            <sz val="11"/>
            <color theme="1"/>
            <rFont val="Calibri"/>
            <scheme val="minor"/>
          </rPr>
          <t>======
ID#AAABbvwT20U
tc={7B029014-4935-4357-ABF7-DBCBEA0F46C1}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Reconocimiento 2024</t>
        </r>
      </text>
    </comment>
    <comment ref="AA508" authorId="0" shapeId="0" xr:uid="{00000000-0006-0000-0000-000080020000}">
      <text>
        <r>
          <rPr>
            <sz val="11"/>
            <color theme="1"/>
            <rFont val="Calibri"/>
            <scheme val="minor"/>
          </rPr>
          <t>======
ID#AAABcBYWVIo
tc={18EA04D2-58C3-48B6-871F-6DF8E827267A}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No se considera el gasto de control concurrente</t>
        </r>
      </text>
    </comment>
    <comment ref="AE508" authorId="0" shapeId="0" xr:uid="{00000000-0006-0000-0000-0000CA020000}">
      <text>
        <r>
          <rPr>
            <sz val="11"/>
            <color theme="1"/>
            <rFont val="Calibri"/>
            <scheme val="minor"/>
          </rPr>
          <t>======
ID#AAABcBYWVEA
tc={4E9CCA19-34A2-489F-B542-F614A4829FC6}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plazo por ampliación de plazo N° 01 por 43 días</t>
        </r>
      </text>
    </comment>
    <comment ref="AE517" authorId="0" shapeId="0" xr:uid="{00000000-0006-0000-0000-0000F1020000}">
      <text>
        <r>
          <rPr>
            <sz val="11"/>
            <color theme="1"/>
            <rFont val="Calibri"/>
            <scheme val="minor"/>
          </rPr>
          <t>======
ID#AAABbvwT2y0
tc={79ACD3B3-ECCD-4E62-AA94-BF27015970FA}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de funcionarios responsables</t>
        </r>
      </text>
    </comment>
    <comment ref="Q518" authorId="0" shapeId="0" xr:uid="{00000000-0006-0000-0000-000008010000}">
      <text>
        <r>
          <rPr>
            <sz val="11"/>
            <color theme="1"/>
            <rFont val="Calibri"/>
            <scheme val="minor"/>
          </rPr>
          <t>======
ID#AAABcBYWVgI
tc={F1FB288D-55AD-46D6-9F3B-B182FA53489A}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Quantum 50%
Jungle 50%</t>
        </r>
      </text>
    </comment>
    <comment ref="Q520" authorId="0" shapeId="0" xr:uid="{00000000-0006-0000-0000-00000C000000}">
      <text>
        <r>
          <rPr>
            <sz val="11"/>
            <color theme="1"/>
            <rFont val="Calibri"/>
            <scheme val="minor"/>
          </rPr>
          <t>======
ID#AAABcBYWVv4
tc={DCBD858B-DC00-4DCA-B071-90B1F9FFC92E}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Kromos 10%
Cicdesi 90%</t>
        </r>
      </text>
    </comment>
    <comment ref="Q521" authorId="0" shapeId="0" xr:uid="{00000000-0006-0000-0000-0000BF020000}">
      <text>
        <r>
          <rPr>
            <sz val="11"/>
            <color theme="1"/>
            <rFont val="Calibri"/>
            <scheme val="minor"/>
          </rPr>
          <t>======
ID#AAABcBYWVEs
tc={1AB03D2F-4F82-45B3-8046-7A303E44107D}    (2025-01-14 22:16:34)
[Comentario encadenado]
Su versión de Excel le permite leer este comentario encadenado; sin embargo, las ediciones que se apliquen se quitarán si el archivo se abre en una versión más reciente de Excel. Más información: https://go.microsoft.com/fwlink/?linkid=870924
Comentario:
    Kromos 10%
Cocdesi 90%</t>
        </r>
      </text>
    </comment>
    <comment ref="S522" authorId="0" shapeId="0" xr:uid="{00000000-0006-0000-0000-0000CC010000}">
      <text>
        <r>
          <rPr>
            <sz val="11"/>
            <color theme="1"/>
            <rFont val="Calibri"/>
            <scheme val="minor"/>
          </rPr>
          <t>======
ID#AAABcBYWVT4
tc={B9C4A4D2-3E12-4159-B270-80F15F6779F4}    (2025-01-14 22:16:35)
[Comentario encadenado]
Su versión de Excel le permite leer este comentario encadenado; sin embargo, las ediciones que se apliquen se quitarán si el archivo se abre en una versión más reciente de Excel. Más información: https://go.microsoft.com/fwlink/?linkid=870924
Comentario:
    Incluye 3 componentes de expediente</t>
        </r>
      </text>
    </comment>
  </commentList>
  <extLst>
    <ext xmlns:r="http://schemas.openxmlformats.org/officeDocument/2006/relationships" uri="GoogleSheetsCustomDataVersion2">
      <go:sheetsCustomData xmlns:go="http://customooxmlschemas.google.com/" r:id="rId1" roundtripDataSignature="AMtx7miw9IyOUcPrnI8kGA2yKfPI/FXisg=="/>
    </ext>
  </extLst>
</comments>
</file>

<file path=xl/sharedStrings.xml><?xml version="1.0" encoding="utf-8"?>
<sst xmlns="http://schemas.openxmlformats.org/spreadsheetml/2006/main" count="10310" uniqueCount="1864">
  <si>
    <t xml:space="preserve">BASE DE ADJUDICACIONES OXI | DGPPIP - MEF </t>
  </si>
  <si>
    <t>N°</t>
  </si>
  <si>
    <t>TIPO DE INVERSIÓN</t>
  </si>
  <si>
    <t>CÓDIGO ÚNICO</t>
  </si>
  <si>
    <t>INVERSION</t>
  </si>
  <si>
    <t>UBIGEO</t>
  </si>
  <si>
    <t>NIVEL</t>
  </si>
  <si>
    <t>DEPARTAMENTO</t>
  </si>
  <si>
    <t>PROVINCIA</t>
  </si>
  <si>
    <t>DISTRITO</t>
  </si>
  <si>
    <t>ENTIDAD PUBLICA</t>
  </si>
  <si>
    <t>SECTOR</t>
  </si>
  <si>
    <t>BENEFICIARIOS VALOR EN EL ÚLTIMO HORIZONTE 1/</t>
  </si>
  <si>
    <t>BENEFICIARIOS-SUMATORIA DE HORIZONTE 2/</t>
  </si>
  <si>
    <t>CUMPLE REGLAS FISCALES</t>
  </si>
  <si>
    <t>AÑO BUENA PRO</t>
  </si>
  <si>
    <t>ESTADO</t>
  </si>
  <si>
    <t>EMPRESA(S) FINANCISTA(S)</t>
  </si>
  <si>
    <t>¿INCLUYE FINANCIAMIENTO DE EXPEDIENTE TÉCNICO?</t>
  </si>
  <si>
    <t>MONTO DEL EXPEDIENTE TÉCNICO</t>
  </si>
  <si>
    <t>¿ES INICIATIVA PRIVADA?</t>
  </si>
  <si>
    <t>¿EJECUCIÓN CONJUNTA? 3/</t>
  </si>
  <si>
    <t>MONTO TOTAL DE INVERSION  4/
(S/.)</t>
  </si>
  <si>
    <t>MONTO DE ADJUDICACIÓN *
(S/.)</t>
  </si>
  <si>
    <t>AÑO DEL CONVENIO</t>
  </si>
  <si>
    <t>MES DEL CONVENIO</t>
  </si>
  <si>
    <t>FECHA DEL CONVENIO</t>
  </si>
  <si>
    <t>MONTO DEL CONVENIO
(S/.)</t>
  </si>
  <si>
    <t>FECHA 
ADENDA 1</t>
  </si>
  <si>
    <t>MONTO 
ADENDA 1
(S/.)</t>
  </si>
  <si>
    <t>FECHA 
ADENDA 2</t>
  </si>
  <si>
    <t>MONTO 
ADENDA 2
(S/.)</t>
  </si>
  <si>
    <t>FECHA 
ADENDA 3</t>
  </si>
  <si>
    <t>MONTO 
ADENDA 3
(S/.)</t>
  </si>
  <si>
    <t>FECHA 
ADENDA 4</t>
  </si>
  <si>
    <t>MONTO 
ADENDA 4
(S/.)</t>
  </si>
  <si>
    <t>FECHA 
ADENDA 5</t>
  </si>
  <si>
    <t>MONTO 
ADENDA 5
(S/.)</t>
  </si>
  <si>
    <t>FECHA 
ADENDA 6</t>
  </si>
  <si>
    <t>MONTO 
ADENDA 6
(S/.)</t>
  </si>
  <si>
    <t>FECHA 
ADENDA 7</t>
  </si>
  <si>
    <t>MONTO 
ADENDA 7
(S/.)</t>
  </si>
  <si>
    <t>FECHA 
ADENDA 8</t>
  </si>
  <si>
    <t>MONTO 
ADENDA 8
(S/.)</t>
  </si>
  <si>
    <t>FECHA 
ADENDA 9</t>
  </si>
  <si>
    <t>MONTO 
ADENDA 9
(S/.)</t>
  </si>
  <si>
    <t>FECHA 
ADENDA 10</t>
  </si>
  <si>
    <t>MONTO 
ADENDA 10
(S/.)</t>
  </si>
  <si>
    <t>FECHA 
ADENDA 11</t>
  </si>
  <si>
    <t>MONTO 
ADENDA 11
(S/.)</t>
  </si>
  <si>
    <t>FECHA 
ADENDA 12</t>
  </si>
  <si>
    <t>MONTO 
ADENDA 12
(S/.)</t>
  </si>
  <si>
    <t>FECHA 
ADENDA 13</t>
  </si>
  <si>
    <t>MONTO 
ADENDA 13
(S/.)</t>
  </si>
  <si>
    <t>FECHA 
ADENDA 14</t>
  </si>
  <si>
    <t>MONTO 
ADENDA 14
(S/.)</t>
  </si>
  <si>
    <t>FECHA 
ADENDA 15</t>
  </si>
  <si>
    <t>MONTO 
ADENDA 15
(S/.)</t>
  </si>
  <si>
    <t>FECHA 
ADENDA 16</t>
  </si>
  <si>
    <t>MONTO 
ADENDA 16
(S/.)</t>
  </si>
  <si>
    <t>FECHA 
ADENDA 17</t>
  </si>
  <si>
    <t>MONTO 
ADENDA 17
(S/.)</t>
  </si>
  <si>
    <t>Emisión de CIPRL/CIPGN 5/
(S/.)</t>
  </si>
  <si>
    <t>Emisión de CIPRL/CIPGN 5/
(%)</t>
  </si>
  <si>
    <t>ESTADO 6/</t>
  </si>
  <si>
    <t>Proyecto</t>
  </si>
  <si>
    <t>REHABILITACION DE PISTAS EN LAS VIAS AUXILIARES DE LA AV. SEPARADORA INDUSTRIAL, TRAMO CARRETERA CENTRAL - AV. EVITAMIENTO, DISTRITO DE ATE - LIMA - LIMA.</t>
  </si>
  <si>
    <t>150103</t>
  </si>
  <si>
    <t>GL</t>
  </si>
  <si>
    <t>Lima</t>
  </si>
  <si>
    <t>Ate</t>
  </si>
  <si>
    <t>MD Ate</t>
  </si>
  <si>
    <t>Transporte</t>
  </si>
  <si>
    <t>No aplica</t>
  </si>
  <si>
    <t>Concluido</t>
  </si>
  <si>
    <t>Unión de Cervecerías Peruanas Backus y Johnston</t>
  </si>
  <si>
    <t>NO</t>
  </si>
  <si>
    <t>octubre</t>
  </si>
  <si>
    <t>CONSTRUCCIÓN DE LA PAVIMENTACIÓN CALLES 1,2 Y 3, ENTRE ALAMEDA DE LOS INCAS, AV.02 Y JR. LA CANTUTA, VIA AUXILIAR PRONAA ENTRE AV. 01 Y AV. ATAHUALPA SECTOR 9- GRAN QHAPAQ ÑAN DE LA CIUDAD DE CAJAMARCA, PROVINCIA DE CAJAMARCA - CAJAMARCA</t>
  </si>
  <si>
    <t>060101</t>
  </si>
  <si>
    <t>Cajamarca</t>
  </si>
  <si>
    <t>MP Cajamarca</t>
  </si>
  <si>
    <t>Cementos Pacasmayo S.A.A.</t>
  </si>
  <si>
    <t>SI</t>
  </si>
  <si>
    <t>Noviembre</t>
  </si>
  <si>
    <t>no info</t>
  </si>
  <si>
    <t>CONSTRUCCIÓN DE MINI COMPLEJO DEPORTIVO EN LA URBANIZACIÓN MAYORAZGO I ETAPA, DISTRITO DE ATE - LIMA - LIMA</t>
  </si>
  <si>
    <t>Cultura y deporte</t>
  </si>
  <si>
    <t>La Curazao S.A.</t>
  </si>
  <si>
    <t>Agosto</t>
  </si>
  <si>
    <t>CONSTRUCCIÓN DEL PUENTE CARROZABLE DE DOS VÍAS SOCORRO- DISTRITO DE HUACHÓN, PROVINCIA DE PASCO, DEPARTAMENTO DE PASCO.</t>
  </si>
  <si>
    <t>190102</t>
  </si>
  <si>
    <t>Pasco</t>
  </si>
  <si>
    <t>Huachon</t>
  </si>
  <si>
    <t>MD Huachon</t>
  </si>
  <si>
    <t>Convenio suscrito</t>
  </si>
  <si>
    <t>Engie Energía Perú S.A.</t>
  </si>
  <si>
    <t>Abril</t>
  </si>
  <si>
    <t>En elaboración de Expediente Técnico</t>
  </si>
  <si>
    <t>MEJORAMIENTO Y AMPLIACIÓN DEL SERVICIOS DE TELECOMUNICACIONES DE LA LOCALIDAD DE ITE, DISTRITO DE ITE - JORGE BASADRE - TACNA</t>
  </si>
  <si>
    <t>230303</t>
  </si>
  <si>
    <t>Tacna</t>
  </si>
  <si>
    <t>Jorge Basadre</t>
  </si>
  <si>
    <t>Ite</t>
  </si>
  <si>
    <t>MD Ite</t>
  </si>
  <si>
    <t>Telecomunicaciones</t>
  </si>
  <si>
    <t>Telefónica del Perú S.A.</t>
  </si>
  <si>
    <t>Setiembre</t>
  </si>
  <si>
    <t>REHABILITACIÓN Y CONSTRUCCIÓN DE PISTAS Y VEREDAS EN LA URB. ANGAMOS I ETAPA, DEL DISTRITO DE PIURA, PROVINCIA DE PIURA - PIURA</t>
  </si>
  <si>
    <t>200101</t>
  </si>
  <si>
    <t>Piura</t>
  </si>
  <si>
    <t>MP Piura</t>
  </si>
  <si>
    <t>Banco de Crédito del Perú</t>
  </si>
  <si>
    <t>Mayo</t>
  </si>
  <si>
    <t xml:space="preserve">CONSTRUCCIÓN DE DEFENSAS RIBEREÑAS CON GAVIONES EN EL RÍO CHILLÓN - CENTROS POBLADOS DE EL OLIVAR, TRAPICHE Y HUANCHIPUQUIO, DISTRITO DE SANTA ROSA DE QUIVES - CANTA - LIMA; TRAMO TRAPICHE </t>
  </si>
  <si>
    <t>150407</t>
  </si>
  <si>
    <t>Canta</t>
  </si>
  <si>
    <t>Santa Rosa de Quives</t>
  </si>
  <si>
    <t>MD SR Quives</t>
  </si>
  <si>
    <t>Seguridad</t>
  </si>
  <si>
    <t>Maccaferri de Perú S.A.C.</t>
  </si>
  <si>
    <t>Diciembre</t>
  </si>
  <si>
    <t>AMPLIACIÓN Y MEJORAMIENTO DE LA IE ANTONIO ALVAREZ DE ARENALES HUAYLLAY, DISTRITO DE HUAYLLAY - PASCO – PASCO</t>
  </si>
  <si>
    <t>190104</t>
  </si>
  <si>
    <t>Huayllay</t>
  </si>
  <si>
    <t>MD Huayllay</t>
  </si>
  <si>
    <t>Educación</t>
  </si>
  <si>
    <t>Compañía Minera Chungar S.A.C</t>
  </si>
  <si>
    <t xml:space="preserve">CONSTRUCCIÓN Y MEJORAMIENTO DE COMPLEJOS DEPORTIVOS EN LA CIUDAD DE PUNO, PROVINCIA DE PUNO - PUNO </t>
  </si>
  <si>
    <t>210101</t>
  </si>
  <si>
    <t>Puno</t>
  </si>
  <si>
    <t>MP Puno</t>
  </si>
  <si>
    <t>Recibido</t>
  </si>
  <si>
    <t>MEJORAMIENTO DEL SERVICIO EDUCATIVO DE LA IEI SALINAS HUITO DEL CENTRO POBLADO SALINAS HUITO, DISTRITO DE SAN JUAN DE TARUCANI - AREQUIPA</t>
  </si>
  <si>
    <t>040119</t>
  </si>
  <si>
    <t>Arequipa</t>
  </si>
  <si>
    <t>San Juan de Tarucani</t>
  </si>
  <si>
    <t>MD SJ Tarucani</t>
  </si>
  <si>
    <t>Inkabor S.A.C.</t>
  </si>
  <si>
    <t>Marzo</t>
  </si>
  <si>
    <t>AMPLIACIÓN Y MEJORAMIENTO DE SISTEMAS DE AGUA POTABLE Y ALCANTARILLADO DEL CENTRO POBLADO SAN JUAN DE MILPO, DISTRITO DE SAN FRANCISCO DE YARUSYACÁN</t>
  </si>
  <si>
    <t>190000</t>
  </si>
  <si>
    <t>GR</t>
  </si>
  <si>
    <t>GR Pasco</t>
  </si>
  <si>
    <t>Saneamiento</t>
  </si>
  <si>
    <t>Nexa Resources Peru S.A.A (Ex Compañia Minera Milpo S.A.A.)</t>
  </si>
  <si>
    <t>Junio</t>
  </si>
  <si>
    <t xml:space="preserve">AMPLIACIÓN Y MEJORAMIENTO DEL SISTEMA DE AGUA POTABLE Y CONSTRUCCION DEL SISTEMA DE ALCANTARILLADO DEL CENTRO POBLADO DE LA ENCANTADA, DISTRITO DE CHULUCANAS, PROVINCIA DE MORROPON - PIURA </t>
  </si>
  <si>
    <t>200000</t>
  </si>
  <si>
    <t>GR Piura</t>
  </si>
  <si>
    <t>Julio</t>
  </si>
  <si>
    <t xml:space="preserve">VÍA INTERCONECTORA ENTRE LOS DISTRITOS DE MIRAFLORES, ALTO SELVA ALEGRE, YANAHUARA, CAYMA Y CERRO COLORADO – COMPONENTE IV PUENTE CHILINA </t>
  </si>
  <si>
    <t>040000</t>
  </si>
  <si>
    <t>GR Arequipa</t>
  </si>
  <si>
    <t>Consorcio Southern Interbank Backus</t>
  </si>
  <si>
    <t>Octubre</t>
  </si>
  <si>
    <t>CONSTRUCCIÓN DE LA IE SECUNDARIA Nº  5117 JORGE PORTOCARRERO – PACHACÚTEC – VENTANILLA - CALLAO</t>
  </si>
  <si>
    <t>070000</t>
  </si>
  <si>
    <t>Callao</t>
  </si>
  <si>
    <t>GR Callao</t>
  </si>
  <si>
    <t>Volcan Compañía Minera S.A.A.</t>
  </si>
  <si>
    <t xml:space="preserve">MEJORAMIENTO DEL SERVICIO DE SEGURIDAD CIUDADANA - MÁRTIRES DE LA DEMOCRACIA, DISTRITO DE BELÉN - MAYNAS - LORETO </t>
  </si>
  <si>
    <t>160112</t>
  </si>
  <si>
    <t>Loreto</t>
  </si>
  <si>
    <t>Maynas</t>
  </si>
  <si>
    <t>Belen</t>
  </si>
  <si>
    <t>MD Belén</t>
  </si>
  <si>
    <t>MEJORAMIENTO Y AMPLIACION DE LOS SERVICIOS DE SALUD DEL CENTRO DE SALUD CARUMAS, DISTRITO DE CARUMAS - MARISCAL NIETO - MOQUEGUA</t>
  </si>
  <si>
    <t>180102</t>
  </si>
  <si>
    <t>Moquegua</t>
  </si>
  <si>
    <t>Mariscal Nieto</t>
  </si>
  <si>
    <t>Carumas</t>
  </si>
  <si>
    <t>MD Carumas</t>
  </si>
  <si>
    <t>Salud</t>
  </si>
  <si>
    <t>Southern Perú Copper Corporation</t>
  </si>
  <si>
    <t>MEJORAMIENTO DE LA INFRAESTRUCTURA, EQUIPAMIENTO E IMPLEMENTACIÓN DEL SERVICIO EDUCATIVO DEL INSTITUTO SUPERIOR TECNOLÓGICO LOS ANDES DE CARUMAS, DISTRITO DE CARUMAS, PROVINCIA DE MARISCAL NIETO - MOQUEGUA</t>
  </si>
  <si>
    <t>MEJORAMIENTO DE AGUA POTABLE EN EL CENTRO POBLADO LAURE, DISTRITO DE CHANCAY</t>
  </si>
  <si>
    <t>150605</t>
  </si>
  <si>
    <t>Huaral</t>
  </si>
  <si>
    <t>Chancay</t>
  </si>
  <si>
    <t>MD Chancay</t>
  </si>
  <si>
    <t>Avinka S.A.</t>
  </si>
  <si>
    <t>Febrero</t>
  </si>
  <si>
    <t xml:space="preserve">MEJORAMIENTO DEL SERVICIO DE AGUA POTABLE Y LA CONSTRUCCIÓN DEL SISTEMA INTEGRAL DE ALCANTARILLADO EN EL CERCADO , DISTRITO DE CHAVIN - CHINCHA - ICA </t>
  </si>
  <si>
    <t>110203</t>
  </si>
  <si>
    <t>Ica</t>
  </si>
  <si>
    <t>Chincha</t>
  </si>
  <si>
    <t>Chavin</t>
  </si>
  <si>
    <t>MD Chavín</t>
  </si>
  <si>
    <t>CONSTRUCCION DE COMPLEJO DEPORTIVO EN LA PROLONGACION DEL JR. PACASMAYO AA.HH. LUIS ALBERTO SANCHEZ, DISTRITO DE COISHCO - SANTA - ANCASH</t>
  </si>
  <si>
    <t>021803</t>
  </si>
  <si>
    <t>Áncash</t>
  </si>
  <si>
    <t>Santa</t>
  </si>
  <si>
    <t>Coishco</t>
  </si>
  <si>
    <t>MD Coishco</t>
  </si>
  <si>
    <t>Pesquera Hayduk S.A.</t>
  </si>
  <si>
    <t>MEJORAMIENTO DEL JR EL PROGRESO, DISTRITO DE COISHCO - SANTA - ANCASH</t>
  </si>
  <si>
    <t>MEJORAMIENTO Y AMPLIACIÓN DE LA GESTIÓN INTEGRAL DE LOS RESIDUOS SÓLIDOS MUNICIPLES DEL DISTRITO DE HUIARIACA, PROVINCIA DE PASCO - PASCO</t>
  </si>
  <si>
    <t>190103</t>
  </si>
  <si>
    <t>Huariaca</t>
  </si>
  <si>
    <t>MD Huariaca</t>
  </si>
  <si>
    <t>Ambiente</t>
  </si>
  <si>
    <t>INSTALACIÓN DE LOS SISTEMAS DE AGUA POTABLE Y DESAGUE EN LA CIUDAD DE MAJES, MÓDULOS A, B, C, D, E, F Y G Y VILLA INDUSTRIAL, DISTRITO DE MAJES, CAYLLOMA - AREQUIPA. PRIMERA ETAPA</t>
  </si>
  <si>
    <t>040520</t>
  </si>
  <si>
    <t>Caylloma</t>
  </si>
  <si>
    <t>Majes</t>
  </si>
  <si>
    <t>MD Majes</t>
  </si>
  <si>
    <t>AMPLIACIÓN DEL SISTEMA DE AGUA POTABLE Y ALCANTARILLADO SECTORES EL PALMO, LARREA Y BARRIO NUEVO, DISTRITO DE MOCHE - TRUJILLO - LA LIBERTAD</t>
  </si>
  <si>
    <t>130107</t>
  </si>
  <si>
    <t>La Libertad</t>
  </si>
  <si>
    <t>Trujillo</t>
  </si>
  <si>
    <t>Moche</t>
  </si>
  <si>
    <t>MD Moche</t>
  </si>
  <si>
    <t>Gloria S.A.</t>
  </si>
  <si>
    <t>CONSTRUCCIÓN DE RESERVORIO ELEVADO  DE 2500 M3  VILLA LOS ANGELES TALARA ALTA, TALARA</t>
  </si>
  <si>
    <t>200701</t>
  </si>
  <si>
    <t>Talara</t>
  </si>
  <si>
    <t>MP Talara</t>
  </si>
  <si>
    <t>Petrobras Energía Perú S.A.</t>
  </si>
  <si>
    <t>Enero</t>
  </si>
  <si>
    <t xml:space="preserve">CONSTRUCCION Y EQUIPAMIENTO CASA DE LA JUVENTUD DE LA CIUDAD DE TALARA, PROVINCIA DE TALARA - PIURA </t>
  </si>
  <si>
    <t>Cultura</t>
  </si>
  <si>
    <t>Graña y Montero Petrolera S.A.</t>
  </si>
  <si>
    <t>MEJORAMIENTO Y REHABILITACIÓN DEL SISTEMA DE AGUA POTABLE Y ALCANTARILLADO EN EL A.H SAN PEDRO CONO NORTE TALARA, PIURA</t>
  </si>
  <si>
    <t>Savia Perú S.A.</t>
  </si>
  <si>
    <t>CREACIÓN DE LA CARRETERA VECINAL LA CARPA, ERECRE, OSAIGUE, LAS DELICIAS, CRUZ MACA, DISTRITO Y PROVINCIA DE SANTIAGO DE CHUCO - LA LIBERTAD</t>
  </si>
  <si>
    <t>131001</t>
  </si>
  <si>
    <t>Santiago De Chuco</t>
  </si>
  <si>
    <t>MP Santiago de Chuco</t>
  </si>
  <si>
    <t>Minera Barrick Misquichilca S.A.</t>
  </si>
  <si>
    <t xml:space="preserve">CONSTRUCCIÓN DE PISTAS VEREDAS Y ACONDICIONAMIENTO DE AREAS VERDES EN LA PLAZA PRINCIPAL, JR. LEONCIO PRADO Y AV. LOS INCAS, LOCALIDAD DE VILLA DE PASCO DISTRITO DE FUNDICION TINYAHUARCO, PROVINCIA DE PASCO - PASCO </t>
  </si>
  <si>
    <t>190111</t>
  </si>
  <si>
    <t>Tinyahuarco</t>
  </si>
  <si>
    <t>MD Tinyahuarco</t>
  </si>
  <si>
    <t xml:space="preserve">CONSTRUCCION DE PISTAS, VEREDAS Y ACONDICIONAMIENTO DE AREAS VERDES EN AV. J. FERREIRA Y A. UGARTE Y JR. UNIÓN, M. JANAMPA, E. FERNANDINI, J. CHÁVEZ, C. VALLEJO Y R. PALMA - COLQUIJIRCA DISTRITO DE FUNDICION TINYAHUARCO, PROVINCIA DE PASCO - PASCO </t>
  </si>
  <si>
    <t>Liquidado</t>
  </si>
  <si>
    <t xml:space="preserve">CONSTRUCCION DE PISTAS VEREDAS Y ACONDICIONAMIENTO DE AREAS VERDES EN PARQUE 5 MANANTIALES Y PARQUE TEÓFILO MORALES JANAMPA LOCALIDAD DE HUARAUCACA DISTRITO DE FUNDICION TINYAHUARCO, PROVINCIA DE PASCO - PASCO </t>
  </si>
  <si>
    <t>Minera El Brocal S.A.A.</t>
  </si>
  <si>
    <t>CREACIÓN DEL INTERCAMBIO VIAL DE LAS AVENIDAS AMÉRICA NORTE, NICOLÁS DE PIÉROLA Y MANSICHE DE LA CIUDAD DE TRUJILLO, PROVINCIA DE TRUJILLO - LA LIBERTAD</t>
  </si>
  <si>
    <t>130101</t>
  </si>
  <si>
    <t>MP Trujillo</t>
  </si>
  <si>
    <t>Consorcio Cementos Pacasmayo - Volcan</t>
  </si>
  <si>
    <t>MEJORAMIENTO Y EQUIPAMIENTO DE LA INSTITUCIÓN EDUCATIVA DE GESTIÓN PÚBLICA VARIANTE AGROPECUARIA ANDOAS NUEVO, DISTRITO DE ANDOAS, PROVINCIA DE DATEM DEL MARAÑÓN, REGIÓN LORETO</t>
  </si>
  <si>
    <t>160000</t>
  </si>
  <si>
    <t>GR Loreto</t>
  </si>
  <si>
    <t>Pluspetrol Perú Corporation S.A.</t>
  </si>
  <si>
    <t xml:space="preserve">CONSTRUCCION DEL MERCADO CENTRAL EN LA LOCALIDAD DE BAMBAMARCA, DISTRITO DE BAMBAMARCA, PROVINCIA DE HUALGAYOC - CAJAMARCA </t>
  </si>
  <si>
    <t>060701</t>
  </si>
  <si>
    <t>Hualgayoc</t>
  </si>
  <si>
    <t>MP Hualgayoc</t>
  </si>
  <si>
    <t>Comercio</t>
  </si>
  <si>
    <t>Gold Fields La Cima S.A.</t>
  </si>
  <si>
    <t xml:space="preserve">MEJORAMIENTO DE VIAS CON PISTAS, VEREDAS Y OVALO DE LA AV. 9 DE ENERO, DEL AA.HH. TUPAC AMARU, DISTRITO DE CHAUPIMARCA, PROVINCIA DE PASCO - PASCO </t>
  </si>
  <si>
    <t>190101</t>
  </si>
  <si>
    <t>MP Pasco</t>
  </si>
  <si>
    <t>Culminado</t>
  </si>
  <si>
    <t xml:space="preserve">INSTALACION DE LA RED DE ALCANTARILLADO Y TRATAMIENTO DE AGUAS RESIDUALES DE COMUNIDADES DE LA MICROCUENCA PIURAY, DISTRITO DE CHINCHERO - URUBAMBA - CUSCO </t>
  </si>
  <si>
    <t>081302</t>
  </si>
  <si>
    <t>Cusco</t>
  </si>
  <si>
    <t>Urubamba</t>
  </si>
  <si>
    <t>Chinchero</t>
  </si>
  <si>
    <t>MD Chinchero</t>
  </si>
  <si>
    <t>Consorcio Banco de Crédito del Perú  - Backus</t>
  </si>
  <si>
    <t xml:space="preserve">CONSTRUCCIÓN DE PISTAS, VEREDAS Y OBRAS COMPLEMENTARIAS DE LAS CALLES TÚPAC AMARU Y CANCHINITA DE LA LOCALIDAD DE CONDOROMA, DISTRITO DE CONDOROMA - ESPINAR - CUSCO </t>
  </si>
  <si>
    <t>080802</t>
  </si>
  <si>
    <t>Espinar</t>
  </si>
  <si>
    <t>Condoroma</t>
  </si>
  <si>
    <t>MD Condoroma</t>
  </si>
  <si>
    <t>Compañía Minera Antapaccay S.A.</t>
  </si>
  <si>
    <t xml:space="preserve">MEJORAMIENTO Y AMPLIACION DE LA SEGURIDAD CIUDADANA PARA BRINDAR AUXILIO, PREVENCION Y PROTECCION A LA COLECTIVIDAD DEL DISTRITO DEL CUSCO, PROVINCIA DE CUSCO - CUSCO </t>
  </si>
  <si>
    <t>080101</t>
  </si>
  <si>
    <t>MP Cusco</t>
  </si>
  <si>
    <t xml:space="preserve">INSTALACIÓN DE LAS REDES DE AGUA POTABLE EN LA ASOCIACIÓN BIOHUERTO VILLA MIRAFLORES DEL DISTRITO EL ALGARROBAL, PROVINCIA DE ILO, REGIÓN MOQUEGUA </t>
  </si>
  <si>
    <t>180302</t>
  </si>
  <si>
    <t>Ilo</t>
  </si>
  <si>
    <t>El Algarrobal</t>
  </si>
  <si>
    <t>MD El Algarrobal</t>
  </si>
  <si>
    <t xml:space="preserve">CONSTRUCCIÓN Y MEJORAMIENTO DE CALLES EN EL P.V.H.U. ZONA N 2 Y P.V.H.U. ZONA OESTE, DISTRITO DE HUARMEY, PROVINCIA DE HUARMEY - ANCASH </t>
  </si>
  <si>
    <t>021101</t>
  </si>
  <si>
    <t>Huarmey</t>
  </si>
  <si>
    <t>MP Huarmey</t>
  </si>
  <si>
    <t>Compañía Minera Antamina S.A.</t>
  </si>
  <si>
    <t>MEJORAMIENTO Y AMPLIACIÓN DEL SISTEMA DE DISTRIBUCIÓN DE AGUA POTABLE Y ALCANTARILLADO Y TRATAMIENTO DE AGUAS RESIDUALES DE LA LOCALIDAD DE HUAYLLAY, DISTRITO DE HUAYLLAY - PASCO - PASCO</t>
  </si>
  <si>
    <t>MEJORAMIENTO DEL SISTEMA DE SANEAMIENTO BASICO DEL C. P. DE YURMA, DISTRITO DE LLUMPA - MARISCAL LUZURIAGA - ANCASH</t>
  </si>
  <si>
    <t>021306</t>
  </si>
  <si>
    <t>Mariscal Luzuriaga</t>
  </si>
  <si>
    <t>Llumpa</t>
  </si>
  <si>
    <t>MD de Llumpa</t>
  </si>
  <si>
    <t>REHABILITACIÓN DEL II TRAMO DE LA AV. CHOSICA - LURIGANCHO, DISTRITO DE LURIGANCHO - LIMA - LIMA</t>
  </si>
  <si>
    <t>150118</t>
  </si>
  <si>
    <t>Lurigancho</t>
  </si>
  <si>
    <t>MD Lurigancho - Chosica</t>
  </si>
  <si>
    <t>Consorcio Petramas - Unión Concreteras - Fitesa - Unacem S.A.A.</t>
  </si>
  <si>
    <t>MEJORAMIENTO DE LA TRANSITABILIDAD PEATONAL Y VEHICULAR EN LA AVIS MIRADOR AL PACIFICO DEL DISTRITO DE MOLLENDO, PROVINCIA DE ISLAY – AREQUIPA</t>
  </si>
  <si>
    <t>040701</t>
  </si>
  <si>
    <t>Islay</t>
  </si>
  <si>
    <t>MP Islay</t>
  </si>
  <si>
    <t>Consorcio Banco de Crédito del Perú  - TISUR</t>
  </si>
  <si>
    <t>MEJORAMIENTO DE LA TRANSITABILIDAD PEATONAL Y VEHICULAR EN   LA   AVIS   ALTO   BELLAVISTA   DEL   DISTRITO   DE   MOLLENDO, PROVINCIA DE ISLAY – AREQUIPA</t>
  </si>
  <si>
    <t xml:space="preserve">MEJORAMIENTO Y AMPLIACIÓN DE PISTAS, VEREDAS, GRADERÍAS, MUROS DE CONTENCIÓN DELAS CALLES DE LA ZONA 03 DEL CENTRO POBLADO MENOR DE SAN FRANCISCO DEL DISTRITO DE MOQUEGUA, PROVINCIA DE MARISCAL NIETO - MOQUEGUA </t>
  </si>
  <si>
    <t>180101</t>
  </si>
  <si>
    <t>MP Mariscal Nieto</t>
  </si>
  <si>
    <t>INSTALACIÓN Y MEJORAMIENTO DE LOS SISTEMAS DE AGUA POTABLE, ALCANTARILLADO Y ALMACENAMIENTO II ETAPA, EN EL DISTRITO DE MOQUEGUA, PROVINCIA DE MARISCAL NIETO - MOQUEGUA</t>
  </si>
  <si>
    <t xml:space="preserve">CREACION DEL ACCESO VIAL A NUEVO CHIMBOTE, DISTRITO DE NUEVO CHIMBOTE - SANTA - ANCASH </t>
  </si>
  <si>
    <t>021809</t>
  </si>
  <si>
    <t>Nuevo Chimbote</t>
  </si>
  <si>
    <t>MD Nuevo Chimbote</t>
  </si>
  <si>
    <t>Interbank</t>
  </si>
  <si>
    <t>MEJORAMIENTO DE LA PRESTACIÓN DE SERVICIOS COMUNITARIOS EN EL C.P. SALINAS MOCHE, DISTRITO DE PUQUINA, PROVINCIA DE GENERAL SÁNCHEZ CERRO - MOQUEGUA</t>
  </si>
  <si>
    <t>180201</t>
  </si>
  <si>
    <t>General Sanchez Cerro</t>
  </si>
  <si>
    <t>MP Sanchez Cerro</t>
  </si>
  <si>
    <t>Planeamiento y gestión</t>
  </si>
  <si>
    <t>MEJORAMIENTO DE LA TRASITABILIDAD VEHICULAR Y PEATONAL DE LA CALLE FERNANDINI DE LA URB. TAHUAYCANI, DISTRITO DE SACHACA - AREQUIPA - AREQUIPA</t>
  </si>
  <si>
    <t>040117</t>
  </si>
  <si>
    <t>Sachaca</t>
  </si>
  <si>
    <t>MD Sachaca</t>
  </si>
  <si>
    <t>MEJORAMIENTO DE LA CALLE TAHUAYCANI DESDE LA SALIDA A LA VARIANTE DE UCHUMAYO HASTA LA IGLESIA TAHUAYCANI EN LA URB. TAHUAYCANI, DISTRITO DE SACHACA - AREQUIPA - AREQUIPA</t>
  </si>
  <si>
    <t>MEJORAMIENTO DEL PARQUE SAN ANTONIO EN EL SECTOR SUR ANEXO 8, DISTRITO DE SAN ANTONIO - HUAROCHIRÍ - LIMA</t>
  </si>
  <si>
    <t>150716</t>
  </si>
  <si>
    <t>Huarochiri</t>
  </si>
  <si>
    <t>San Antonio</t>
  </si>
  <si>
    <t>MD San Antonio</t>
  </si>
  <si>
    <t>Fábrica Peruana Eternit S.A.</t>
  </si>
  <si>
    <t xml:space="preserve">MEJORAMIENTO, AMPLIACION DE LOS SISTEMAS DE AGUA POTABLE, SISTEMA DE ALCANTARILLADO Y TRATAMIENTO DE AGUAS RESIDUALES DE LA LOCALIDAD DE TICLCAYAN, DISTRITO DE TTICLACAYAN - PASCO - PASCO </t>
  </si>
  <si>
    <t>190110</t>
  </si>
  <si>
    <t>Ticlacayan</t>
  </si>
  <si>
    <t xml:space="preserve">MD Ticlacayan  </t>
  </si>
  <si>
    <t>MEJORAMIENTO DE LOS SERVICIOS EDUCATIVOS EN LA INSTITUCION EDUCATIVA N 34438 DE SAN ISIDRO DE YANAPAMPA, DISTRITO DE TICLACAYAN - PASCO - PASCO</t>
  </si>
  <si>
    <t>MEJORAMIENTO Y AMPLIACIÓN DEL SISTEMA DE ALCANTARILLADO Y AGUA POTABLE EN LA LOCALIDAD DE COLQUIJIRCA, DISTRITO DE TINYAHURACO - PASCO - PASCO</t>
  </si>
  <si>
    <t>MEJORAMIENTO DEL SERVICIO CULTURAL EN LA INFRAESTRUCTURA URBANO MONUMENTAL DEL TEATRO MUNICIPAL DE TRUJILLO, DISTRITO DE TRUJILLO - TRUJILLO  -LA LIBERTAD</t>
  </si>
  <si>
    <t>Editora el Comercio S.A.</t>
  </si>
  <si>
    <t>CONSTRUCCIÓN E IMPLEMENTACION DE LOCAL DE USOS MULTIPLES EN LA COMUNIDAD DE SANTA LUCIA DE SALINAS, DISTRITO DE UBINAS - GENERAL SANCHEZ CERRO - MOQUEGUA</t>
  </si>
  <si>
    <t>180210</t>
  </si>
  <si>
    <t>Ubinas</t>
  </si>
  <si>
    <t>MD Ubinas</t>
  </si>
  <si>
    <t xml:space="preserve">MEJORAMIENTO DE LA INSTITUCION EDUCATIVA NRO. 5142 VIRGEN DE GUADALUPE EN EL BARRIO XV SECTOR G GRUPO RESIDENCIAL 2 - U.P.I.S. - P.E.C.P., DISTRITO DE VENTANILLA - CALLAO - CALLAO </t>
  </si>
  <si>
    <t>070106</t>
  </si>
  <si>
    <t>Ventanilla</t>
  </si>
  <si>
    <t>MD Ventanilla</t>
  </si>
  <si>
    <t>INSTLACIÓN DE PISTAS Y VEREDAS EN EL PASAJE S/N Y AVENIDA MAGISTERIAL DE LA LOCALIDD DE YAUYUCÁN, DISTRITO DE YAUYUCÁN - SANTA CRUZ - CAJAMARCA</t>
  </si>
  <si>
    <t>061311</t>
  </si>
  <si>
    <t>Santa Cruz</t>
  </si>
  <si>
    <t>Yauyucan</t>
  </si>
  <si>
    <t>MD Yauyucán</t>
  </si>
  <si>
    <t>Minera La Zanja S.R.L.</t>
  </si>
  <si>
    <t>MEJORAMIENTO DE LA CARRETERA VALLE YACUS: TRAMO I (JAUJA - HUERTAS - MOLINOS - JULCAN - MASMA - ATAURA), TRAMO II (MOLINOS - BARRIO CENTRO PROGRESO) Y TRAMO III (MASMA - HUAMALI - MASMA CHICCHE), PROVINCIA DE JAUJA - REGIÓN JUNÍN</t>
  </si>
  <si>
    <t>120000</t>
  </si>
  <si>
    <t>Junín</t>
  </si>
  <si>
    <t>Jauja</t>
  </si>
  <si>
    <t>GR Junín</t>
  </si>
  <si>
    <t>CONSTRUCCIÓN DE LA INFRAESTRCUTURA DE RIEGO CHUQUITAMBO - CARRIZALES DEL DISTRITO Y PROVINCIA DE PATAZ - REGIÓN LA LIBERTAD</t>
  </si>
  <si>
    <t>130000</t>
  </si>
  <si>
    <t>GR La Libertad</t>
  </si>
  <si>
    <t>Agropecuaria</t>
  </si>
  <si>
    <t>Compañía Minera Poderosa S.A.</t>
  </si>
  <si>
    <t>RECONSTRUCCIÓN DE LA INFRAESTRUCTURA DE SANEAMIENTO DE VILLA RICA - OXAPAMPA - PASCO</t>
  </si>
  <si>
    <t xml:space="preserve">INSTALACIÓN DEL SERVICIO DE EVACUACIÓN DE AGUAS PLUVIALES DE LA MICRO CUENCA DE LA ZONA INDUSTRIAL ANTIGUA DE PIURA EN LA AV. VICE- DISTRITO Y PROVÍNCIA DE PIURA </t>
  </si>
  <si>
    <t>Consorcio Eckerd Perú - Interbank</t>
  </si>
  <si>
    <t xml:space="preserve">MEJORAMIENTO DE LA AV. VICE: ENTRE AV. SÁNCHEZ CERRO Y LA AV. ANDRÉS AVELINO CÁCERES DEL DISTRITO, PROVINCIA Y REGIÓN PIURA </t>
  </si>
  <si>
    <t>CONSTRUCCIÓN E IMPLEMENTACIÓN DE LA ESCUELA TÉCNICO SUPERIOR PNP TRUJILLO</t>
  </si>
  <si>
    <t xml:space="preserve">Consorcio Backus, Barrick, Minera la Poderosa, Banco de Crédito del Perú  </t>
  </si>
  <si>
    <t>AMPLIACIÓN Y MEJORAMIENTO DE LA CAPACIDAD RESOLUTIVA DEL HOSPITAL DE APOYO SAN MARTÍN DE PORRES DE MACUSANI, PROVINCIA DE CARABAYA - PUNO</t>
  </si>
  <si>
    <t>210000</t>
  </si>
  <si>
    <t>GR Puno</t>
  </si>
  <si>
    <t>Consorcio Telefónica, Banco de Crédito del Perú , Pacífico</t>
  </si>
  <si>
    <t>MEJORAMIENTO DEL SERVICIO DE AGUA DEL SISTEMA DE RIEGO SECTOR YANACOCHA, COMUNIDAD DE CCAHUAYA, DISTRITO DE ALTO PICHIGUA - ESPINAR - CUSCO</t>
  </si>
  <si>
    <t>080808</t>
  </si>
  <si>
    <t>Alto Pichigua</t>
  </si>
  <si>
    <t>MD Alto Pichigua</t>
  </si>
  <si>
    <t>MEJORAMIENTO DE LAS CALLES 03, 06, 08, 09, 10, 12,13, 24, 31, 32, 33, 34, 35, 38, 39, 41, 42, PASAJE 01 Y PASAJE ARICA DEL CENTRO POBLADO LA FLORIDA, SECTOR PORVENIR, DISTRITO DE ATICO, PROVINCIA DE CARAVELI - AREQUIPA</t>
  </si>
  <si>
    <t>040303</t>
  </si>
  <si>
    <t>Caraveli</t>
  </si>
  <si>
    <t>Atico</t>
  </si>
  <si>
    <t>MD Atico</t>
  </si>
  <si>
    <t>Tecnología de alimentos S.A.</t>
  </si>
  <si>
    <t>"CONSTRUCCIÓN DE LA I.E. TECNICA PORCON LA ESPERANZA, PROVINCIA DE CAJAMARCA-CAJAMARCA"</t>
  </si>
  <si>
    <t>"MEJORAMIENTO, AMPLIACIÓN I.E. PRIMARIA NO. 82030 CARLOS FERNANDEZ GIL, PROVINCIA DE CAJAMARCA-CAJAMARCA</t>
  </si>
  <si>
    <t xml:space="preserve">"MEJORAMIENTO DE LA I.E. NO.821396 CASERÍO URUBAMBA SECTOR III, PROVINCIA DE CAJAMARCA -CAJAMARCA" </t>
  </si>
  <si>
    <t xml:space="preserve">"MEJORAMIENTO DE LA ISNTITUCIÓN EDUCATIVA NO. 82047-CHETILLA, DITRITO DE CHETILLA, PROVINICA DE CAJAMARCA -CAJAMARCA" 
</t>
  </si>
  <si>
    <t xml:space="preserve">"MEJORAMIENTO DE LOS SERVICIOS DE LA I.E. SAN MARCELINO CHAMPAGNAT, DITRITO DE CAJAMARCA,PROVINCIA DE CAJAMARCA" 
</t>
  </si>
  <si>
    <t xml:space="preserve">CONSTRUCCIÓN DE LA VIA CIRCUNVALACION LA CORDOVA EN EL DISTRITO DE CAMANA, PROVINCIA DE CAMANA - AREQUIPA </t>
  </si>
  <si>
    <t>040201</t>
  </si>
  <si>
    <t>Camana</t>
  </si>
  <si>
    <t>MP Camaná</t>
  </si>
  <si>
    <t>En ejecución</t>
  </si>
  <si>
    <t>MEJORAMIENTO DEL SERVICIO EDUCATIVO EN LA I.E. 40035 VICTOR ANDRES BELAUNDE, DEL C.P." VICTOR ANDRES BELAUNDE, DISTRITO DE CERRO COLORADO - AREQUIPA</t>
  </si>
  <si>
    <t>040104</t>
  </si>
  <si>
    <t>Cerro Colorado</t>
  </si>
  <si>
    <t>MD Cerro Colorado</t>
  </si>
  <si>
    <t>MEJORAMIENTO DEL SERVICIO EDUCATIVO EN LA I.E. 40054 JUAN DOMINGO ZAMACOLA Y JAUREGUI LA LIBERTAD, DISTRITO DE CERRO COLORADO - AREQUIPA – AREQUIPA, II ETAPA</t>
  </si>
  <si>
    <t>MEJORAMIENTO DE LA TRANSITABILIDAD VEHICULAR EN LA CARRETERA BADEN - CHILCAYMARCA - CHAPACOCO- DESVIÓ HUILLUCO , DISTRITO DE CHILCAYMARCA - CASTILLA - AREQUIPA</t>
  </si>
  <si>
    <t>040405</t>
  </si>
  <si>
    <t>Castilla</t>
  </si>
  <si>
    <t>Chilcaymarca</t>
  </si>
  <si>
    <t>MD Chilcaymarca</t>
  </si>
  <si>
    <t>Compañía de Minas Buenaventura S.A.A.</t>
  </si>
  <si>
    <t>AMPLIACION DEL SITEMA DE SEGURIDAD CIUDADANA EN EL DISTRITO DE CHINCHA ALTA, PROVINCIA DE CHINCHA - ICA</t>
  </si>
  <si>
    <t>110201</t>
  </si>
  <si>
    <t>MP Chincha</t>
  </si>
  <si>
    <t xml:space="preserve">Empresa de Transportes Perú  Bus S.A. </t>
  </si>
  <si>
    <t>MEJORAMIENTO DE LA CARRETERA VECINAL ENTRE PI - 108 - HUAPALAS - LA ENCANTADA, DISTRITO DE CHULUCANAS , PROVINCIA DE MORROPON, PIURA</t>
  </si>
  <si>
    <t>200401</t>
  </si>
  <si>
    <t>Morropon</t>
  </si>
  <si>
    <t>MP Morropón</t>
  </si>
  <si>
    <t>MEJORAMIENTO DE CALLES EN EL CENTRO POBLADO DE LA ENCANTADA, DISTRITO DE CHULUCANAS, PROVINCIA DE MORROPON – PIURA</t>
  </si>
  <si>
    <t xml:space="preserve">MEJORAMIENTO DEL SERVICIO DEPORTIVO DEL ESTADIO MUNICIPAL DE COISHCO, DISTRITO DE COISHCO - SANTA - ANCASH </t>
  </si>
  <si>
    <t>Austral Group S.A.A.</t>
  </si>
  <si>
    <t xml:space="preserve">MEJORAMIENTO DE LAS CONDICIONES FISICAS, TECNICAS Y OPERATIVAS DEL CENTRO CIVICO DE COLCABAMBA , DISTRITO DE COLCABAMBA - TAYACAJA - HUANCAVELICA </t>
  </si>
  <si>
    <t>090705</t>
  </si>
  <si>
    <t>Huancavelica</t>
  </si>
  <si>
    <t>Tayacaja</t>
  </si>
  <si>
    <t>Colcabamba</t>
  </si>
  <si>
    <t>MD Colcabamba</t>
  </si>
  <si>
    <t>Kallpa Generación S.A.</t>
  </si>
  <si>
    <t>MEJORAMIENTO DE LA CARRETERA VECINAL AN-830: EMP. PE-1N (CULEBRAS) - RAYPA - HUANCHAY; TRAMO: EMP. PE-1N (CULEBRAS) - EL MOLINO (KM. 13+411.89), DISTRITO DE CULEBRAS - HUARMEY - ANCASH</t>
  </si>
  <si>
    <t>021103</t>
  </si>
  <si>
    <t>Culebras</t>
  </si>
  <si>
    <t>MD Culebras</t>
  </si>
  <si>
    <t>INSTALACION DEL SERVICIO DE AGUA POTABLE Y ALCANTARILLADO EN EL CENTRO POBLADO VILLA SOL, DISTRITO DE GROCIO PRADO - CHINCHA - ICA</t>
  </si>
  <si>
    <t>110206</t>
  </si>
  <si>
    <t>Grocio Prado</t>
  </si>
  <si>
    <t>MD Grocio Prado</t>
  </si>
  <si>
    <t>INSTALACION DE LA INFRAESTRUCTURA COMPLEMENTARIA DE LA IEI N 378 DE HUACHIS, DISTRITO DE HUACHIS - HUARI - ANCASH</t>
  </si>
  <si>
    <t>021007</t>
  </si>
  <si>
    <t>Huari</t>
  </si>
  <si>
    <t>Huachis</t>
  </si>
  <si>
    <t>MD Huachis</t>
  </si>
  <si>
    <t>MEJORAMIENTO DE PISTAS Y VEREDAS EN LA ZONA URBANA DEL CENTRO POBLADO DE SAN CRISTOBAL DE CHUPAN, DISTRITO DE HUACHIS - HUARI - ANCASH</t>
  </si>
  <si>
    <t xml:space="preserve">MEJORAMIENTO DE PISTAS Y VEREDAS DE LOS BARRIOS EMPRENDEDORES PROGRESO TACLLAN,SHAURAMA,CHUNAMARA,UTUSHCAN DISTRITO DE HUARAZ, PROVINCIA DE HUARAZ - ANCASH </t>
  </si>
  <si>
    <t>020101</t>
  </si>
  <si>
    <t>Huaraz</t>
  </si>
  <si>
    <t>MP Huaraz</t>
  </si>
  <si>
    <t>MEJORAMIENTO DE LA INFRAESTRUCTURA VIAL Y PEATONAL EN LOS BARRIOS EMPRENDEDORES DE VISTA ALEGRE, PIEDRAS AZULES, 08 DE DICIEMBRE DEL DISTRITO DE HUARAZ, PROVINCIA DE HUARAZ – ANCASH</t>
  </si>
  <si>
    <t>INSTALACION DE LOS SERVICIOS DE AGUA POTABLE Y ALCANTARILLADO SANITARIO, EN LOS BARRIOS EMPRENDEDORES JUAN VELASCO ALVARADO Y 07 DE MARZO DEL DISTRITO DE HUARAZ, PROVINCIA DE HUARAZ - ANCASH</t>
  </si>
  <si>
    <t>MEJORAMIENTO DE LA INFRAESTRUCTURA VIAL DEL BARRIO EMPRENDEDOR LA PRADERA DISTRITO DE HUARAZ, PROVINCIA DE HUARAZ - ANCASH</t>
  </si>
  <si>
    <t xml:space="preserve">CONSTRUCCION Y MEJORAMIENTO DE LAS CALLES EN EL P.V.H.U. ZONA CENTRO Y P.V.H.U. ZONA ESTE, DISTRITO DE HUARMEY, PROVINCIA DE HUARMEY - ANCASH </t>
  </si>
  <si>
    <t>MEJORAMIENTO DEL CAMINO VECINAL CON CÓDIGO VIAL EMP. R1N ENTRE LA PANAMERICANA NORTE  - PUERTO DE HUARMEY, DISTRITO Y PROVINCIA DE HUARMEY - ANCASH</t>
  </si>
  <si>
    <t xml:space="preserve">Consorcio Antamina - Autopistas del Norte </t>
  </si>
  <si>
    <t>MEJORAMIENTO DE LOS SISTEMAS DE AGUA POTABLE E INSTALACION DE SERVICIO DE DESAGUE EN LA LOCALIDAD DE ESPERANZA , DISTRITO DE HUAYLLACAYAN - BOLOGNESI - ANCASH</t>
  </si>
  <si>
    <t>020510</t>
  </si>
  <si>
    <t>Bolognesi</t>
  </si>
  <si>
    <t>Huayllacayan</t>
  </si>
  <si>
    <t>MD Huayllacayán</t>
  </si>
  <si>
    <t>MEJORAMIENTO DE LA CARRETERA ILABAYA - CAMILACA, DISTRITO DE ILABAYA - JORGE BASADRE - TACNA</t>
  </si>
  <si>
    <t>230302</t>
  </si>
  <si>
    <t>Ilabaya</t>
  </si>
  <si>
    <t>MD Ilabaya</t>
  </si>
  <si>
    <t xml:space="preserve">MEJORAMIENTO Y AMPLIACION DE LOS SERVICIOS DE SALUD EN LA MICRORED PALMIRA, DISTRITO DE INDEPENDENCIA - HUARAZ - ANCASH </t>
  </si>
  <si>
    <t>020105</t>
  </si>
  <si>
    <t>Independencia</t>
  </si>
  <si>
    <t>MD Independencia</t>
  </si>
  <si>
    <t>INSTALACION DE LOS SERVICIOS DE AGUA POTABLE Y DESAGÜE EN LA ASOCIACIÓN DE VIVIENDA TALLER VILLA EL PESCADOR - MATARANI, DISTRITO DE ISLAY - ISLAY - AREQUIPA</t>
  </si>
  <si>
    <t>040704</t>
  </si>
  <si>
    <t>MD Islay</t>
  </si>
  <si>
    <t>INSTALACIÓN DEL SERVICIO DE DESAGUE EN LOS AA.HH. ASOCIACIÓN LAS BRISAS DE ISLAY, MIRADOR LOS CRISTALES, COSTA AZUL, MONTERRICO Y ASOCIACIÓN MATARANI 2000, DISTRITO DE ISLAY- ISLAY - AREQUIPA</t>
  </si>
  <si>
    <t xml:space="preserve">MEJORAMIENTO DEL SERVICIO DE ATENCIÓN DE LA COMPAÑÍA DE BOMBEROS VOLUNTARIOS N 62 DE LA CIUDAD DE NEGRITOS, DISTRITO DE LA BREA - TALARA - PIURA </t>
  </si>
  <si>
    <t>200703</t>
  </si>
  <si>
    <t>La Brea</t>
  </si>
  <si>
    <t>MD La Brea</t>
  </si>
  <si>
    <t xml:space="preserve">MEJORAMIENTO DE CARRETERA KM 62 - LA MATANZA, PALO VERDE DEL DISTRITO DE LA MATANZA, PROVINCIA DE MORROPON - PIURA </t>
  </si>
  <si>
    <t>200404</t>
  </si>
  <si>
    <t>La Matanza</t>
  </si>
  <si>
    <t>MD La Matanza</t>
  </si>
  <si>
    <t>Scotiabank</t>
  </si>
  <si>
    <t>MEJORAMIENTO DE LAS VIAS EN LAS PRINCIPALES CALLES Y JIRONES DEL CASERIO DE CHORA, DISTRITO DE LACABAMBA - PALLASCA - ANCASH</t>
  </si>
  <si>
    <t>021506</t>
  </si>
  <si>
    <t>Pallasca</t>
  </si>
  <si>
    <t>Lacabamba</t>
  </si>
  <si>
    <t>MD Lacabamba</t>
  </si>
  <si>
    <t>MEJORAMIENTO Y AMPLIACIÓN DEL SISTEMA DE RIEGO TECNIFICADO POR ASPERSIÓN DEL SECTOR PUCUTO DE LA COMUNIDAD DE QUEHUINCHA, DISTRITO DE LIVITACA - CHUMBIVILCAS - CUSCO</t>
  </si>
  <si>
    <t>080705</t>
  </si>
  <si>
    <t>Chumbivilcas</t>
  </si>
  <si>
    <t>Livitaca</t>
  </si>
  <si>
    <t>MD Livitaca</t>
  </si>
  <si>
    <t>Hudbay Perú S.A.C.</t>
  </si>
  <si>
    <t>MEJORAMIENTO DE LA INFRAESTRUCTURA VIAL EN EL SECTOR DE ROLF LAUMER, DISTRITO MARISCAL CACERES, PROVINCIA DE CAMANA - AREQUIPA</t>
  </si>
  <si>
    <t>040204</t>
  </si>
  <si>
    <t>Mariscal Caceres</t>
  </si>
  <si>
    <t>MD Mariscal Cáreces</t>
  </si>
  <si>
    <t>MEJORAMIENTO DE LA TRANSITABILIDAD PEATONAL Y VEHICULAR DE LAS VIAS N 1, 2, 3, 4, 5, 7, C2, C3, C5 Y C6 EN LA AVIS LOS PINOS DEL DISTRITO DE MOLLENDO, PROVINCIA DE ISLAY – AREQUIPA</t>
  </si>
  <si>
    <t>MEJORAMIENTO Y AMPLIACIÓN DE LA AV. PANAMERICANA EN EL CENTRO POBLADO ALTO INCLÁN Y AVIS CESAR VALLEJO, DISTRITO DE MOLLENDO, PROVINCIA DE ISLAY - AREQUIPA</t>
  </si>
  <si>
    <t>MEJORAMIENTO DE PAVIMENTACION DE VIAS EN LA LOCALIDAD DE ORCOPAMPA, DISTRITO DE ORCOPAMPA-CASTILLA-AREQUIPA” II ETAPA</t>
  </si>
  <si>
    <t>040409</t>
  </si>
  <si>
    <t>Orcopampa</t>
  </si>
  <si>
    <t>MD Orcopampa</t>
  </si>
  <si>
    <t xml:space="preserve">MEJORAMIENTO DE LA INFRAESTRUCTURA VIAL DEL BARRIO DE SHANHUACHI DEL DISTRITO DE OYON, PROVINCIA DE OYON - LIMA </t>
  </si>
  <si>
    <t>150901</t>
  </si>
  <si>
    <t>Oyon</t>
  </si>
  <si>
    <t>MP Oyón</t>
  </si>
  <si>
    <t>Union Andina de Cementos S.A.A. - Unacem S.A.A.</t>
  </si>
  <si>
    <t>MEJORAMIENTO DE LA INFRAESTRUCTURA VIAL Y PEATONAL DE LAS CALLES DE LA LOCALIDAD DE PACLLON, DISTRITO DE PACLLON - BOLOGNESI - ANCASH</t>
  </si>
  <si>
    <t>020513</t>
  </si>
  <si>
    <t>Pacllon</t>
  </si>
  <si>
    <t>MD Pacllón</t>
  </si>
  <si>
    <t>MEJORAMIENTO DE LA INFRAESTRUCTURA VIAL Y PEATONAL DE LAS CALLES DEL CENTRO POBLADO DE LLAMAC, DISTRITO DE PACLLON - BOLOGNESI - ANCASH</t>
  </si>
  <si>
    <t>MEJORAMIENTO DE LOS SERVICIOS COMUNALES MULTIUSOS EN LA LOCALIDAD DE PIÁS, DISTRITO DE PIÁS - PATAZ – LA LIBERTAD</t>
  </si>
  <si>
    <t>130810</t>
  </si>
  <si>
    <t>Pataz</t>
  </si>
  <si>
    <t>Pias</t>
  </si>
  <si>
    <t>MD Pias</t>
  </si>
  <si>
    <t>Compañía Minera Horizonte S.A.C.</t>
  </si>
  <si>
    <t>MEJORAMIENTO DE LA INFRAESTRUCTURA VIAL EN LA URB. VILLA LAS FLORES, CALLE LOS ALAMOS, AV. CELESTINO VARGAS TRAMO PJE. PEAÑAS - LIMITE CALANA, CALLE F, CALLE D, AV. ARTESANAL A, C, D Y E, AV. LUIS BANCHERO ROSSI, AV. ARTESANAL 01, 02 Y 03, DISTRITO DE POCOLLAY - TACNA – TACNA” I ETAPA</t>
  </si>
  <si>
    <t>230108</t>
  </si>
  <si>
    <t>Pocollay</t>
  </si>
  <si>
    <t>MD Pocollay</t>
  </si>
  <si>
    <t>MEJORAMIENTO, AMPLIACION E INSTALACION DE LOS SISTEMAS DE AGUA POTABLE Y ALCANTARILLADO EN LA ASOC. DE VIV. MANCO CAPAC, SANTA RITA, AV. PRODUCTORES, CALLE N 03, CALLE CHARANGO, PROL. AV. 28 DE AGOSTO, CALLE RAMOS Y CAPANIQUE Y LA CALLE 01(06), AV. LUIS BANCHERO ROSSI, CALLE COLOMBIA, AV. INDUSTRIAL TRAMO CAHUIDE HASTA LA AV. JORGE BAS, DISTRITO DE POCOLLAY - TACNA – TACNA</t>
  </si>
  <si>
    <t>MEJORAMIENTO DEL SERVICIO EDUCATIVO DE LA I. E. INICIAL DE SAN JUAN DE MILPO, DISTRITO DE SAN FRANCISCO DE ASÍS DE YARUSYACÁN – PASCO – PASCO</t>
  </si>
  <si>
    <t>190108</t>
  </si>
  <si>
    <t>San Francisco de Asis de Yarusyacan</t>
  </si>
  <si>
    <t>MD Yarusyacán</t>
  </si>
  <si>
    <t xml:space="preserve">MEJORAMIENTO DEL SERVICIO DE AGUA POTABLE E INSTALACIÓN DEL SERVICIO DE ALCANTARILLADO DE LA VILLA HUANGALÁ DISTRITO DE SULLANA, PROVINCIA DE SULLANA - PIURA </t>
  </si>
  <si>
    <t>200601</t>
  </si>
  <si>
    <t>Sullana</t>
  </si>
  <si>
    <t>MP Sullana</t>
  </si>
  <si>
    <t>MEJORAMIENTO DEL SERVICIO DE TRANSITABILIDAD VEHICULAR Y PEATONAL EN LA AV. JOSE DE LAMA TRAMO COMPRENDIDO ENTRE LA AV. DOS DE MAYO Y OVALO, DISTRITO DE SULLANA - SULLANA - PIURA</t>
  </si>
  <si>
    <t>MEJORAMIENTO DEL SERVICIO EDUCATIVO EN LA IE FE Y ALEGRIA N 18 DEL AH 9 DE OCTUBRE DEL DISTRITO DE SULLANA, PROVINCIA DE SULLANA - PIURA</t>
  </si>
  <si>
    <t>AFP Integra</t>
  </si>
  <si>
    <t xml:space="preserve">CREACION DEL MERCADO UNIÓN TARMA, DISTRITO DE TARMA, PROVINCIA DE TARMA - JUNIN </t>
  </si>
  <si>
    <t>120701</t>
  </si>
  <si>
    <t>Tarma</t>
  </si>
  <si>
    <t>MP Tarma</t>
  </si>
  <si>
    <t>MEJORAMIENTO DE LOS SERVICIOS DE SALUD DEL PUESTO DE SALUD DE TICLLOS EN LA LOCALIDAD DE TICLLOS, DISTRITO DE TICLLOS - BOLOGNESI - ANCASH</t>
  </si>
  <si>
    <t>020515</t>
  </si>
  <si>
    <t>Ticllos</t>
  </si>
  <si>
    <t>MD Ticllos</t>
  </si>
  <si>
    <t>MEJORAMIENTO DE LOS SERVICIOS DE EDUCACIÓN PRIMARIA DE LA INSTITUCIÓN EDUCATIVA N° 50572 - 711 SAN LUIZ GONZAGA EN LA CIUDAD DE URUBAMBA, DISTRITO DE URUBAMBA, PROVINCIA DE URUBAMBA – CUSCO</t>
  </si>
  <si>
    <t>081301</t>
  </si>
  <si>
    <t>MP Urubamba</t>
  </si>
  <si>
    <t>MEJORAMIENTO DE LOS SERVICIOS DE EDUCACIÓN PRIMARIA DE LA I.E. N° 50582 DE OLLANTAYTAMBO, DISTRITO DE OLLANTAYTAMBO - URUBAMBA – CUSCO</t>
  </si>
  <si>
    <t>MEJORAMIENTO DE LAS AVENIDAS TUMBES Y TRUJILLO EN EL CENTOR POBLADO NUESTRA SEÑORA DE LAS MERCEDES MI PERÚ, DISTRITO DE VENTANILLA - CALLAO  -CALLAO</t>
  </si>
  <si>
    <t>Productos del Acero Cassado S.A. - PRODAC S.A.</t>
  </si>
  <si>
    <t>INSTALACIÓN DE LOS SERVICIOS DE AGUA POTABLE Y ALCANTARILLADO EN LAS LOCALIDADES DE LOS EDIFICADORES, MARIANO IGNACIO PRADO, AGRUPACIÓN DE FAMILIAS CASA HUERTA VIRGEN DE LAS MERCEDES, AGRUPACIÓN POBLACIONAL CASA HUERTA VIRGEN DE LAS MERCEDES, VIRGEN DEL CARMEN Y 18 DE OCTUBRE, DISTRITO DE VENTANILLA - CALLAO - CALLAO</t>
  </si>
  <si>
    <t>América Movil Perú S.A.C.</t>
  </si>
  <si>
    <t xml:space="preserve"> AMPLIACION DEL SISTEMA DE SEGURIDAD CIUDADANA MEDIANTE SOLUCIONES TECNOLÓGICAS DE VIDEOVIGILANCIA Y CENTRALES DE SEGURIDAD CIUDADANA EN LAS SIETE ZONAS, DISTRITO DE VILLA MARIA DEL TRIUNFO - LIMA - LIMA</t>
  </si>
  <si>
    <t>150143</t>
  </si>
  <si>
    <t>Villa Maria del Triunfo</t>
  </si>
  <si>
    <t>MD VM Triunfo</t>
  </si>
  <si>
    <t>Unacem Perú S.A</t>
  </si>
  <si>
    <t>No especifica</t>
  </si>
  <si>
    <t>MEJORAMIENTO Y AMPLIACIÓN DE LOS SERVICIOS DE AGUA POTABLE, ALCANTARILLADO Y TRATAMIENTO DE AGUAS SERVIDAS DE LOS BARRIOS AGUAS CALIENTES, SANTA ROSA, BOLOGNESI, CENTRO YAULI, LAS BRISAS, MANUEL MONTERO Y SAN JUAN BAUTISTA DE PACHACHACA, DISTRITO DE YAULI -YAULI -JUNIN</t>
  </si>
  <si>
    <t>120810</t>
  </si>
  <si>
    <t>Yauli</t>
  </si>
  <si>
    <t>MD Yauli</t>
  </si>
  <si>
    <t>Consorcio Chungar - Ferreyros - Chinalco</t>
  </si>
  <si>
    <t>FORTALECIMIENTO DE LA CAPACIDAD RESOLUTIVA PARA ATENCIÓN INTEGRAL DE SALUD DEL HOSPITAL CÉSAR VALLEJO MENDOZA COMO ESTABLECIMIENTO DE SALUD CATEGORÍA II-1, SANTIAGO DE CHUCO - LA LIBERTAD</t>
  </si>
  <si>
    <t>Consorcio Barrick - BBVA</t>
  </si>
  <si>
    <t xml:space="preserve">MEJORAMIENTO Y AMPLIACIÓN DE LOS SERVICIOS DE EDUCACIÓN PRIMARIA Y SECUNDARIA DE LA I.E. N 2093 SANTA ROSA DEL ASENTAMIENTO HUMANO SANTA ROSA CERRO LA REGLA - CALLAO - CALLAO </t>
  </si>
  <si>
    <t>Impala Terminals Perú S.A.C.</t>
  </si>
  <si>
    <t>MEJORAMIENTO DEL ACCESO A SERVICIOS DE ATENCIÓN AL CIUDADANO A TRAVES DEL CENTRO DE ATENCIÓN INTEGRAL - MAC - DE LA PROVINCIA DE PIURA, DEPARTAMENTO DE PIURA</t>
  </si>
  <si>
    <t>Cineplex S.A.</t>
  </si>
  <si>
    <t>MEJORAMIENTO DEL SERVICIO INSTITUCIONAL DE LA SEDE CENTRAL DEL GOBIERNO REGIONAL DE MOQUEGUA, PROVINCIA DE MARISCAL NIETO, MOQUEGUA</t>
  </si>
  <si>
    <t>180000</t>
  </si>
  <si>
    <t>GR Moquegua</t>
  </si>
  <si>
    <t xml:space="preserve">Consorcio Southern - Yura - Interbank  </t>
  </si>
  <si>
    <t>MEJORAMIENTO INTEGRAL DE LA INFRAESTRUCTURA DE LA INSTITUCIÓN EDUCATIVA MANUEL TOVAR Y CHAMORRO, DISTRITO DE SAYAN - HUAURA - LIMA"</t>
  </si>
  <si>
    <t>150000</t>
  </si>
  <si>
    <t>GR Lima</t>
  </si>
  <si>
    <t>MEJORAMIENTO DEL SERVICIO EDUCATIVO DE LA INSTITUCION EDUCATIVA N 20194 JESUS DIVINO MAESTRO EN LA LOCALIDAD DE SANTA CRUZ DE FLORES, DISTRITO SANTA CRUZ DE FLORES, PROVINCIA DE CANETE - LIMA"</t>
  </si>
  <si>
    <t xml:space="preserve">AMPLIACION , ADECUACIÓN Y MEJORAMIENTO DE LA CAPACIDAD DE RESPUESTA DEL CENTRO DE OPERACIONES DE EMERGENCIA DE LA REGIÓN ICA </t>
  </si>
  <si>
    <t>110000</t>
  </si>
  <si>
    <t>GR Ica</t>
  </si>
  <si>
    <t>MEJORAMIENTO Y AMPLIACIÓN DEL SERVICIO EDUCATIVO DE LA I.E. P.N.P. SGTO. 1 RAMIRO VILLAVERDE LAZO - DISTRITO DE HUANCAYO, PROVINCIA DE HUANCAYO, REGIÓN JUNÍN</t>
  </si>
  <si>
    <t>Huancayo</t>
  </si>
  <si>
    <t>Consorcio Banco de Crédito del Perú  - Inversiones Centenario</t>
  </si>
  <si>
    <t xml:space="preserve">MEJORAMIENTO ,SUSTITUCION Y EQUIPAMIENTO DE LA INFRAESTRUCTURA EDUCATIVA POLIDOCENTE AL AÑO 2010 EN LA PROVINCIA DE CHINCHA                                                                </t>
  </si>
  <si>
    <t xml:space="preserve">MEJORAMIENTO ,SUSTITUCION Y EQUIPAMIENTO DE LA INFRAESTRUCTURA EDUCATIVA POLIDOCENTE AL AÑO 2010 EN LA PROVINCIA DE ICA                                                                         </t>
  </si>
  <si>
    <t>MEJORAMIENTO DEL SERVICIO DE EDUCACION INICIAL Y PRIMARIA EN LA I.E. RICARDO MENENDEZ MENENDEZ, DISTRITO DE EL TAMBO - HUANCAYO – JUNIN</t>
  </si>
  <si>
    <t>AMPLIACION, SUSTITUCION Y EQUIPAMIENTO DEL COLEGIO ESTATAL INDUSTRIAL POLITECNICO CORONEL BRUNO TERREROS BALDEON DEL DISTRITO DE MUQUIYAUYO – JAUJA</t>
  </si>
  <si>
    <t>CONSTRUCCIÓN DEL SISTEMA DE RIEGO TECNIFICADO EN LA COMUNIDAD CAMPESINA SOL NACIENTE ANEXO DE CHUQUITAMBO, DISTRITO DE PATAZ – PATAZ – LA LIBERTAD</t>
  </si>
  <si>
    <t>MEJORAMIENTO SUSTITUCION Y EQUIPAMIENTO DE LA INFRAESTRUCTURA EDUCATIVA POLIDOCENTE AL AÑO 2010 EN LA PROVINCIA DE NASCA</t>
  </si>
  <si>
    <t xml:space="preserve">MEJORAMIENTO DE LOS SERVICIOS EDUCATIVOS DE LA I.E.S. MIGUEL GRAU DE LA CIUDAD DE PARAMONGA, EN EL DISTRITO DE PARAMONGA, PROVINCIA DE BARRANCA - DEPARTAMENTO DE LIMA </t>
  </si>
  <si>
    <t xml:space="preserve">MEJORAMIENTO DE LOS SERVICIOS EDUCATIVOS DE LA I.E. N 20332 REINO DE SUECIA, EN EL CENTRO POBLADO DE HUMAYA, DISTRITO DE HUAURA PROVINCIA DE HUAURA - DEPARTAMENTO DE LIMA </t>
  </si>
  <si>
    <t xml:space="preserve">MEJORAMIENTO DEL SERVICIO EDUCATIVO EN LA I.E. N 20979 LUIS ALBERTO SANCHEZ DEL AA.HH BUENA VISTA, DISTRITO BARRANCA, PROVINCIA BARRANCA, REGION LIMA </t>
  </si>
  <si>
    <t>MEJORAMIENTO DEL SERVICIO DE AGUA DEL SISTEMA DE RIEGO CANAL TUCU - CHIQUIAN EN LA LOCALIDAD DE CHIQUIAN, DISTRITO DE CHIQUIAN, PROVINCIA DE BOLOGNESI - REGIÓN ANCASH</t>
  </si>
  <si>
    <t>020000</t>
  </si>
  <si>
    <t>GR Áncash</t>
  </si>
  <si>
    <t>MEJORAMIENTO DE LOS SERVICIOS DE SALUD DEL CENTRO DE SALUD DE CHIQUIAN-BOLOGNESI-ANCASH</t>
  </si>
  <si>
    <t>CREACION DEL MERCADO MUNICIPAL EN RAQUIA, DISTRITO ANTONIO RAYMONDI - BOLOGNESI - ANCASH</t>
  </si>
  <si>
    <t>020503</t>
  </si>
  <si>
    <t>Antonio Raymondi</t>
  </si>
  <si>
    <t>MD Antonio Raymondi</t>
  </si>
  <si>
    <t>MEJORAMIENTO DEL SERVICIO DE TRANSITABILIDAD VEHICULAR Y PEATONAL EN LAS CALLES FALTANTES DEL AA.HH. PRIMERO DE JUNIO QUE CUENTAN CON EL SERVICIO DE SANEAMIENTO BÁSICO, DISTRITO DE CAYMA - AREQUIPA - AREQUIPA</t>
  </si>
  <si>
    <t>040103</t>
  </si>
  <si>
    <t>Cayma</t>
  </si>
  <si>
    <t>MD Cayma</t>
  </si>
  <si>
    <t>MEJORAMIENTO DE LA TRANSITABILIDAD PEATONAL Y VEHICULAR EN LA ASOCIACIÓN DE VIVIENDA ANDRÉS AVELINO CÁCERES Y ASOCIACIÓN DE INTERÉS SOCIAL SAN PEDRO, DISTRITO DE CAYMA - AREQUIPA - AREQUIPA</t>
  </si>
  <si>
    <t>MEJORAMIENTO DE LA TRANSITABILIDAD PEATONAL Y VEHICULAR EN LA ASOCIACIÓN DE VIVIENDA CASIMIRO CUADROS SECTOR I, JUAN PABLO II, JOSE CARLOS MARIÁTEGUI, SANTA MARÍA Y MANUEL A. ODRÍA, DISTRITO DE CAYMA - AREQUIPA - AREQUIPA</t>
  </si>
  <si>
    <t>CONSTRUCCION DE PISTAS Y VEREDAS EN LAS CALLES DEL CENTRO POBLADO DE LLAMPA, DISTRITO DE COLQUIOC - BOLOGNESI - ANCASH</t>
  </si>
  <si>
    <t>020507</t>
  </si>
  <si>
    <t>Colquioc</t>
  </si>
  <si>
    <t>MD Colquioc</t>
  </si>
  <si>
    <t>CONSTRUCCION DE PISTAS Y VEREDAS EN LAS CALLES SANTA ROSA Y PALILLOS DE CHASQUITAMBO, DISTRITO DE COLQUIOC - BOLOGNESI - ANCASH</t>
  </si>
  <si>
    <t>CONSTRUCCION DE PISTAS Y VEREDAS EN LA LOCALIDAD DE LLAMARUMI, DISTRITO DE COLQUIOC - BOLOGNESI - ANCASH</t>
  </si>
  <si>
    <t>CREACIÓN DEL COMPLEJO POLIDEPORTIVO EN LA MZ. 27 LT 1 DEL SECTOR RIO SECO BARRIO 4, DISTRITO DE EL PORVENIR - TRUJILLO - LA LIBERTAD</t>
  </si>
  <si>
    <t>130102</t>
  </si>
  <si>
    <t>El Porvenir</t>
  </si>
  <si>
    <t>MD El Porvenir</t>
  </si>
  <si>
    <t>Deporte</t>
  </si>
  <si>
    <t>MEJORAMIENTO DE LA AVENIDA SLDO. QUITERIO GALLARDO ENTRE LA AVENIDA N 8 Y LA AVENIDA MUNICIPAL, DISTRITO DE CORONEL GREGORIO ALBARRACIN LANCHIPA - TACNA - TACNA</t>
  </si>
  <si>
    <t>230110</t>
  </si>
  <si>
    <t>Gregorio Albarracín</t>
  </si>
  <si>
    <t>MD Gregorio Albarracín</t>
  </si>
  <si>
    <t>MEJORAMIENTO DE LA AVENIDA SOLDADO JOSÉ CRUZ GUERRA, TRAMO AVENIDA CRNL. GREGORIO ALBARRACÍN - AVENIDA MUNICIPAL, DISTRITO DE CORONEL GREGORIO ALBARRACIN LANCHIPA - TACNA - TACNA</t>
  </si>
  <si>
    <t>MEJORAMIENTO DE LA AVENIDA 28 DE AGOSTO ENTRE LA AVENIDA SLDO. ESTANISLAO CONDOR Y LA AVENIDA SLDO. QUITERIO GALLARDO, DISTRITO DE CORONEL GREGORIO ALBARRACIN LANCHIPA - TACNA - TACNA</t>
  </si>
  <si>
    <t>MEJORAMIENTO DE LOS SERVICIOS EDUCATIVOS DE LA I.E.P. N 20399 - LA ESPERANZA - SECTOR LA ESPERANZA BAJA, DISTRITO DE HUARAL, PROVINCIA DE HUARAL - LIMA.</t>
  </si>
  <si>
    <t>150601</t>
  </si>
  <si>
    <t>MP Huaral</t>
  </si>
  <si>
    <t>MEJORAMIENTO DE LOS SERVICIOS EDUCATIVOS DE LA I.E. N 20826 - SAN JUAN BAUTISTA, DISTRITO DE HUARAL, PROVINCIA DE HUARAL - LIMA.</t>
  </si>
  <si>
    <t>MEJORAMIENTO DE LOS SERVICIOS EDUCATIVOS DE LA I.E. N 100, DISTRITO DE HUARAL, PROVINCIA DE HUARAL - LIMA</t>
  </si>
  <si>
    <t>MEJORAMIENTO DE LOS PABELLONES A Y B DE LA INSTITUCIÓN EDUCATIVA N 20403 - CARLOS MARTINEZ URIBE, DISTRITO DE HUARAL, PROVINCIA DE HUARAL - LIMA</t>
  </si>
  <si>
    <t>CREACIÓN Y MEJORAMIENTO DEL SERVICIO DE TRANSITABILIDAD EN EL A.H. CIUDAD DEL PESCADOR, PROVINCIA DE HUARMEY – ANCASH</t>
  </si>
  <si>
    <t>AMPLIACIÓN Y MEJORAMIENTO DEL SISTEMA DE AGUA POTABLE, ALCANTARILLADO Y TRATAMIENTO DE AGUAS RESIDUALES EN EL CENTRO POBLADO SAN AGUSTÍN DE HUAYCHAO, DISTRITO DE HUAYLLAY - PASCO - PASCO</t>
  </si>
  <si>
    <t>Consorcio Chungar - Ferreyros - Unimaq</t>
  </si>
  <si>
    <t>MEJORAMIENTO DEL SERVICIO DE SERENAZGO EN EL DISTRITO DE IQUITOS, PROVINCIA DE MAYNAS - LORETO.</t>
  </si>
  <si>
    <t>160101</t>
  </si>
  <si>
    <t>MP Maynas</t>
  </si>
  <si>
    <t>Win Empresas SAC (Ex Optical Technologies S.A.C.)</t>
  </si>
  <si>
    <t>MEJORAMIENTO DEL SERVICIO EDUCATIVO DE LA INSTITUCIÓN EDUCATIVA SAN ANTONIO MARÍA CLARET EN EL CENTRO POBLADO HUNTER, DISTRITO DE JACOBO HUNTER - AREQUIPA - AREQUIPA.</t>
  </si>
  <si>
    <t>040107</t>
  </si>
  <si>
    <t>Jacobo Hunter</t>
  </si>
  <si>
    <t>MD Jacobo Hunter</t>
  </si>
  <si>
    <t>MEJORAMIENTO DEL SERVICIO EDUCATIVO DE LA INSTITUCIÓN EDUCATIVA JUAN PABLO VISCARDO Y GUZMÁN EL PUEBLO JOVEN HUNBER, DISTRITO DE JACOBO HUNTER - AREQUIPA - AREQUIPA.</t>
  </si>
  <si>
    <t>MEJORAMIENTO Y AMPLIACIÓN DE LOS SERVICIOS DEL CENTRO INTEGRAL DE ATENCIÓN AL ADULTO MAYOR – CIAM, LA PUNTA, DISTRITO DE LA PUNTA - CALLAO - CALLAO</t>
  </si>
  <si>
    <t>070105</t>
  </si>
  <si>
    <t>La Punta</t>
  </si>
  <si>
    <t>MD La Punta</t>
  </si>
  <si>
    <t>Protección Social</t>
  </si>
  <si>
    <t>AFP Profuturo</t>
  </si>
  <si>
    <t xml:space="preserve">MEJORAMIENTO DE LA CARRETERA RUTA N° TA-563, TRAMO EMPALME PE-1S, CAMIARA, VILLA LOCUMBA, PROVINCIA DE JORGE BASADRE - TACNA. </t>
  </si>
  <si>
    <t>230301</t>
  </si>
  <si>
    <t>MP Jorge Basadre</t>
  </si>
  <si>
    <t>MEJORAMIENTO DEL SERVICIO DE TRANSITABILIDAD DE LA VÍA LA ROSITA Y DE LA CALLE SEPULVEDA TRAMO CUADRA 01 Y 02, DISTRITO DE MOCHE - TRUJILLO - LA LIBERTAD</t>
  </si>
  <si>
    <t>Bectek Contratistas S.A.C.</t>
  </si>
  <si>
    <t>MEJORAMIENTO DEL SERVICIO EDUCATIVO PRIMARIO Y SECUNDARIO DE LA I.E. N 20169 DEL CENTRO POBLADO SANTA MARIA ALTA, DISTRITO DE NUEVO IMPERIAL - CAÑETE - LIMA.</t>
  </si>
  <si>
    <t>150510</t>
  </si>
  <si>
    <t>Cañete</t>
  </si>
  <si>
    <t>Nuevo Imperial</t>
  </si>
  <si>
    <t>MD Nuevo Imperial</t>
  </si>
  <si>
    <t>MEJORAMIENTO DEL SERVICIO EDUCATIVO EN LA I.E. N 20163 - CHAVEZ DARTNELL DEL C.P. LA FLORIDA, DISTRITO DE NUEVO IMPERIAL - CAÑETE - LIMA.</t>
  </si>
  <si>
    <t>INSTALACION SERVICIO DE AGUA POTABLE, LETRINAS EN LOS SECTORES DE SURPUTIRA, CENTRAL, HUERTUYO, ANCCOCCOTA, CHOQUERUYO Y CRUZ CUNCA DE LA COMUNIDAD DE CUCHUPUJIO, DISTRITO DE ORURILLO – MELGAR – PUNO</t>
  </si>
  <si>
    <t>210807</t>
  </si>
  <si>
    <t>Melgar</t>
  </si>
  <si>
    <t>Orurillo</t>
  </si>
  <si>
    <t>MD Orurillo</t>
  </si>
  <si>
    <t>MINSUR S.A.</t>
  </si>
  <si>
    <t>MEJORAMIENTO DE LOS SERVICIOS EDUCATIVOS DE LA I.E. 22333 DEL CENTRO POBLADO SANTA CRUZ DE VILLACURI, DISTRITO DE SALAS - ICA - ICA.</t>
  </si>
  <si>
    <t>110108</t>
  </si>
  <si>
    <t>Salas</t>
  </si>
  <si>
    <t>MD de Salas</t>
  </si>
  <si>
    <t>MEJORAMIENTO DE LOS SERVICIOS EDUCATIVOS DE LA I.E. ADELA LENGUA DE CALDERON DEL CC. PP. LA VENTA BAJA, DISTRITO DE SANTIAGO - ICA - ICA.</t>
  </si>
  <si>
    <t>110111</t>
  </si>
  <si>
    <t>Santiago</t>
  </si>
  <si>
    <t>MD Santiago de Ica</t>
  </si>
  <si>
    <t>MEJORAMIENTO DEL CRECIMIENTO Y DESARROLLO DE LOS NIÑOS Y NIÑAS DESDE LA GESTACIÓN HASTA LOS 5 AÑOS DE EDAD EN LA PROVINCIA DE CHOTA, REGIÓN CAJAMARCA.</t>
  </si>
  <si>
    <t>060000</t>
  </si>
  <si>
    <t>GR Cajamarca</t>
  </si>
  <si>
    <t>Nestlé Perú</t>
  </si>
  <si>
    <t>MEJORAMIENTO Y AMPLIACIÓN DEL SISTEMA DE AGUA POTABLE Y CONSTRUCCIÓN DEL SISTEMA DE ALCANTARILLADO EN EL CENTRO POBLADO LAYNAS, EN EL DISTRITO DE LA MATANZA, PROVINCIA DE MORROPÓN, DISTRITO DE LA MATANZA - MORROPÓN - PIURA</t>
  </si>
  <si>
    <t>MEJORAMIENTO DEL SERVICIO EDUCATIVO DEL NIVEL PRIMARIO DE LA I.E. N 23009 SAN MIGUEL EN LA URB. SAN LUIS, DISTRITO DE ICA, PROVINCIA DE ICA - ICA.</t>
  </si>
  <si>
    <t>110101</t>
  </si>
  <si>
    <t>MP Ica</t>
  </si>
  <si>
    <t>MEJORAMIENTO DE LOS SERVICIOS EDUCATIVOS EN LA INSTITUCIÓN EDUCATIVA SECUNDARIA DE MENORES TENIENTE MANUEL CLAVERO MUGA, DISTRITO DE PUNCHANA, PROVINCIA DE MAYNA, REGIÓN LORETO</t>
  </si>
  <si>
    <t>MEJORAMIENTO Y AMPLIACIÓN DE LOS SERVICIOS DE EDUCACIÓN PRIMARIA Y SECUNDARIA DE LA IEPSM N 60188 SIMON BOLIVAR, DISTRITO DE IQUITOS, PROVINCIA DE MAYNAS, DEPARTAMENTO DE LORETO</t>
  </si>
  <si>
    <t>AMPLIACIÓN Y MEJORAMIENTO DEL SERVICIO EDUCATIVO DEL LICEO NAVAL CAPITÁN DE NAVÍO JUAN NOEL LASTRA - PAITA - PIURA</t>
  </si>
  <si>
    <t>MEJORAMIENTO DEL SERVICIO EDUCATIVO DEL NIVEL PRIMARIA Y SECUNDARIA EN LA INSTITUCIÓN EDUCATIVA N 15187 FEDERICO HELGUERO SEMINARIO EN EL ASENTAMIENTO HUMANO (A.H.) LOS ALGARROBOS - DISTRITO, PROVINCIA Y DEPARTAMENTO DE PIURA</t>
  </si>
  <si>
    <t>MEJORAMIENTO Y AMPLIACIÓN DE LOS SERVICIOS EDUCATIVOS IEPSM N 60053 GRAL. AUGUSTO FREYRE GARCÍA, DISTRITO DE IQUITOS, PROVINCIA DE MAYNAS, DPTO. DE LORETO</t>
  </si>
  <si>
    <t>MEJORAMIENTO DEL SERVICIO EDUCATIVO DE LA INSTITUCIÓN EDUCATIVA SAN FERNANDO - DISTRITO DE CHALACO - PROVINCIA DE MORROPÓN - PIURA</t>
  </si>
  <si>
    <t>INSTALACIÓN DEL SERVICIO DE PROTECCIÓN SOLAR EN EL NIVEL PRIMARIO Y SECUNDARIO DE LA I.E. SAN JOSE OBRERO DISTRITO DE SULLANA, PROVINCIA SULLANA, DEPARTAMENTO DE PIURA</t>
  </si>
  <si>
    <t>MEJORAMIENTO DE LA AV. SÁNCHEZ CERRO TRAMO, AV. GULLMAN - AV. CHULUCANAS - DISTRITO DE PIURA - PROVINCIA DE PIURA - PIURA</t>
  </si>
  <si>
    <t>Consorcio Backus, Interbank, Cementos Pacasmayo</t>
  </si>
  <si>
    <t>MEJORAMIENTO DEL JR. SAMUEL BARSESAHT CUADRAS DEL 01 AL 06  DE LA CIUDAD DE CONTAMANA, DISTRITO DE CONTAMANA, PROVINCIA DE UCAYALI - LOTERO</t>
  </si>
  <si>
    <t>160601</t>
  </si>
  <si>
    <t>Ucayali</t>
  </si>
  <si>
    <t>MP Ucayali</t>
  </si>
  <si>
    <t>Turismo Civa S.A.C.</t>
  </si>
  <si>
    <t>INSTALACIÓN DEL SERVICIO EDUCATIVO DEL NIVEL SECUNDARIO CON ÁREA TÉCNICA EN EL AAHH. EL HUARANGO LA TIERRA PROMETIDA, DISTRITO DE ICA, PROVINCIA DE ICA, REGIÓN DE ICA</t>
  </si>
  <si>
    <t>MEJORAMIENTO DE LOS SERVICIOS EDUCATIVOS EN LA INSTITUCIÓN EDUCATIVA INICIAL VILLA ASUNCIÓN DEL ASENTAMIENTO HUMANO VILLA ASUNCIÓN, DISTRITO DE ALTO SELVA ALEGRE - AREQUIPA - AREQUIPA</t>
  </si>
  <si>
    <t>040102</t>
  </si>
  <si>
    <t>Alto Selva Alegre</t>
  </si>
  <si>
    <t>MD Alto Selva Alegre</t>
  </si>
  <si>
    <t>Ernst &amp;Young Asesores S.C.R.L</t>
  </si>
  <si>
    <t>MEJORAMIENTO DE LOS SERVICIOS EDUCATIVOS EN LA I.E. 40003 ALTO SELVA ALEGRE EN EL DISTRITO DE ALTO SELVA ALEGRE - AREQUIPA</t>
  </si>
  <si>
    <t>MEJORAMIENTO DE LOS SERVICIOS EDUCATIVOS EN LA I.E. N 40028 GUILLERMO MERCADO BARROSO, DEL P.J. APURIMAC ZONA C, DISTRITO DE ALTO SELVA ALEGRE - AREQUIPA - AREQUIPA</t>
  </si>
  <si>
    <t>CREACION DE LOS SERVICIOS CULTURALES MUNICIPALES DEL DISTRITO DE CAMILACA - CANDARAVE - TACNA</t>
  </si>
  <si>
    <t>230203</t>
  </si>
  <si>
    <t>Candarave</t>
  </si>
  <si>
    <t>Camilaca</t>
  </si>
  <si>
    <t xml:space="preserve">MD Camilaca </t>
  </si>
  <si>
    <t>MEJORAMIENTO E IMPLEMENTACION DE LOS SERVICIOS EDUCATIVOS DE LA INSTITUCION EDUCATIVA N 86577 CESAR VALLEJO MENDOZA DE LA LOCALIDAD DE CATAC, DISTRITO DE CATAC - RECUAY – ANCASH </t>
  </si>
  <si>
    <t>10</t>
  </si>
  <si>
    <t>GN</t>
  </si>
  <si>
    <t>Recuay</t>
  </si>
  <si>
    <t>Catac</t>
  </si>
  <si>
    <t>MINEDU</t>
  </si>
  <si>
    <t>MEJORAMIENTO DE LOS SERVICIOS EDUCATIVOS DE LA I.E.P. N 86559 LIBERTADOR SAN MARTIN DISTRITO DE RECUAY, PROVINCIA DE RECUAY - ANCASH</t>
  </si>
  <si>
    <t xml:space="preserve">MEJORAMIENTO Y AMPLIACIÓN DE LOS SERVICIOS DE EDUCACIÓN SECUNDARIA DE LA I.E. 40669 DEAN VALDIVIA EN EL PROGRAMA HABITACIONAL ALTO CAYMA III DEAN VALDIVIA MZ T-8 LOTE 01 DEL DISTRITO DE CAYMA - AREQUIPA – AREQUIPA </t>
  </si>
  <si>
    <t>INSTALACION DEL SERVICIO DEL SISTEMA DE DESAGUE EN EL CENTRO POBLADO CAÑAPAY, DISTRITO DE CHINCHA BAJA - CHINCHA - ICA</t>
  </si>
  <si>
    <t>110204</t>
  </si>
  <si>
    <t>Chincha Baja</t>
  </si>
  <si>
    <t>MD Chincha Baja</t>
  </si>
  <si>
    <t>INSTALACION DEL SERVICIO DE DESAGUE Y TRATAMIENTO DE AGUAS RESIDUALES DEL CC.PP HUANABANO ALTO, DISTRITO DE CHINCHA BAJA - CHINCHA - ICA</t>
  </si>
  <si>
    <t>MEJORAMIENTO DE LA INFRAESTRUCTURA VIAL DEL ASENTAMIENTO HUMANO MARGINAL CIUDAD NUEVA: CASCO URBANO, ASOC. DE VIV. 7 DE JUNIO Y ASOC DE VIVIENDA 26 DE MAYO, DISTRITO DE CIUDAD NUEVA - TACNA - TACNA</t>
  </si>
  <si>
    <t>230104</t>
  </si>
  <si>
    <t>Ciudad Nueva</t>
  </si>
  <si>
    <t>MD Ciudad Nueva</t>
  </si>
  <si>
    <t>MEJORAMIENTO DE LA PRESTACIÓN DE LOS SERVICIOS EDUCATIVOS EN LA I.E. INTEGRAL N 501138 JAVIER PEREZ DE CUELLAR DE KEPASHIATO, DISTRITO DE ECHARATI - LA CONVENCION - CUSCO</t>
  </si>
  <si>
    <t>080902</t>
  </si>
  <si>
    <t>La Convención</t>
  </si>
  <si>
    <t>Echarati</t>
  </si>
  <si>
    <t>MD Echarati</t>
  </si>
  <si>
    <t>MEJORAMIENTO Y AMPLIACIÓN DEL SERVICIO EDUCATIVO DE NIVEL PRIMARIO EN LA I.E. N 50240 SAJIRUYOC, DISTRITO DE ECHARATI - LA CONVENCION – CUSCO</t>
  </si>
  <si>
    <t>MEJORAMIENTO Y AMPLIACION DE LOS SERVICIOS EDUCATIVOS DE LA I.E N 50756 DE SAN ANTONIO, ZONAL PALMA REAL, DISTRITO DE ECHARATI - LA CONVENCION - CUSCO</t>
  </si>
  <si>
    <t>MEJORAMIENTO DEL SERVICIO DE TRANSITABILIDAD VIAL DE LA CARRETERA VECINAL DESDE GROCIO PRADO HASTA EL CENTRO POBLADO BUENA VISTA DEL VALLE DE TOPARA, DISTRITO DE GROCIO PRADO - CHINCHA - ICA</t>
  </si>
  <si>
    <t>MEJORAMIENTO DE LOS SERVICIOS DE SALUD DEL ESTABLECIMIENTO DE SALUD HUARI, DISTRITO Y PROVINCIA DE HUARI DEPARTAMENTO DE ANCASH</t>
  </si>
  <si>
    <t>11</t>
  </si>
  <si>
    <t>MINSA</t>
  </si>
  <si>
    <t>MEJORAMIENTO Y AMPLIACIÓN DE LOS SERVICIOS DE SALUD DEL ESTABLECIMIENTO DE SALUD LLATA, DISTRITO DE LLATA, PROVINCIA DE HUAMALÍES - REGIÓN HUÁNUCO</t>
  </si>
  <si>
    <t>Huánuco</t>
  </si>
  <si>
    <t>Huamalíes</t>
  </si>
  <si>
    <t>Llata</t>
  </si>
  <si>
    <t>MEJORAMIENTO DE LOS SERVICIOS POLICIALES DE LA DIVISIÓN POLICIAL PAIJÁN, DISTRITO DE PAIJÁN, PROVINCIA DE ASCOPE, DEPARTAMENTO LA LIBERTAD</t>
  </si>
  <si>
    <t>07</t>
  </si>
  <si>
    <t>Ascope</t>
  </si>
  <si>
    <t>Paiján</t>
  </si>
  <si>
    <t>MININTER</t>
  </si>
  <si>
    <t>Consorcio Banco de Crédito del Perú , BBVA, Scotiabank, Interbank, Banco Falabella, BIF, Banco Financiero, Banco Ripley, Azteca, Santander, GNB, Banco de Comercio</t>
  </si>
  <si>
    <t>MEJORAMIENTO DE LOS SERVICIOS EDUCATIVOS DE LA I.E. N 86567 SAN JUAN DE PARARIN DE LA LOCALIDAD DE RINCONADA, DISTRITO DE PARARIN - RECUAY - ANCASH </t>
  </si>
  <si>
    <t>Pararín</t>
  </si>
  <si>
    <t>INSTALACION DEL SERVICIO EDUCATIVO DE NIVEL INICIAL I.E. MANUEL SCORZA, EN LA LOCALIDAD DEL AAHH MANUEL SCORZA, DISTRITO DE PUCUSANA, PROVINCIA LIMA, DEPARTAMENTO LIMA </t>
  </si>
  <si>
    <t>Pucusana</t>
  </si>
  <si>
    <t>Corporación Lindley S.A.</t>
  </si>
  <si>
    <t>MEJORAMIENTO DE LAS VIAS DE ACCESO Y VIAS URBANAS EN EL CENTRO POBLADO DE QUILAHUANÍ, DISTRITO DE QUILAHUANÍ - CANDARAVE - TACNA</t>
  </si>
  <si>
    <t>230206</t>
  </si>
  <si>
    <t>Quilahuaní</t>
  </si>
  <si>
    <t>MD Quilahuaní</t>
  </si>
  <si>
    <t>CREACIÓN DE TROCHA CARROZABLE LULICOCHA - HUANCAMACHAY, DISTRITO DE SAN FRANCISCO DE ASIS DE YARUSYACAN - PASCO – PASCO</t>
  </si>
  <si>
    <t>Nexa Resources El Porvenir S.A.C (Ex Milpo Andina Perú S.A.C.)</t>
  </si>
  <si>
    <t>MEJORAMIENTO DE LA PRESTACIÓN DEL SERVICIO EDUCATIVO EN LA I.E. DE NIVEL PRIMARIA N° 22724 TERESA DE LA.CRUZ, DISTRITO DE SAN JUAN BAUTISTA - ICA - ICA</t>
  </si>
  <si>
    <t>San Juan Bautista</t>
  </si>
  <si>
    <t>Red de Energía del Perú S.A.</t>
  </si>
  <si>
    <t>MEJORAMIENTO DE LA INFRAESTRUCTURA DE LA INSTITUCIÓN EDUCATIVA DE EDUCACION BÁSICA REGULAR VIRGEN DE FÁTIMA, DISTRITO DE SAN SEBASTIAN - CUSCO - CUSCO</t>
  </si>
  <si>
    <t>080105</t>
  </si>
  <si>
    <t>San Sebastián</t>
  </si>
  <si>
    <t>MD San Sebastián</t>
  </si>
  <si>
    <t>MEJORAMIENTO DEL SERVICIO EDUCATIVO DE LA I.E. N 50046 DE LA COMUNIDAD, DE PUMAMARCA, DISTRITO DE SAN SEBASTIAN - CUSCO - CUSCO</t>
  </si>
  <si>
    <t>MEJORAMIENTO Y AMPLIACIÓN DE LOS SERVICIOS DE EDUCACIÓN SECUNDARIA EN LA I.E. Nº 80144 RICARDO PALMA DE LA LOCALIDAD DE SANAGORAN, DISTRITO DE SANAGORAN, SÁNCHEZ CARRIÓN - LA LIBERTAD</t>
  </si>
  <si>
    <t>130906</t>
  </si>
  <si>
    <t>Sánchez Carrión</t>
  </si>
  <si>
    <t>Sanagorán</t>
  </si>
  <si>
    <t>MD Sanagorán</t>
  </si>
  <si>
    <t>La Arena S.A.</t>
  </si>
  <si>
    <t>MEJORAMIENTO Y AMPLIACIÓN DEL SERVICIO DE SEGURIDAD CIUDADANA EN EL DISTRITO DE SANTIAGO - CUSCO - CUSCO</t>
  </si>
  <si>
    <t>080106</t>
  </si>
  <si>
    <t>MD Santiago de Cusco</t>
  </si>
  <si>
    <t>MEJORAMIENTO DE LOS SERVICIOS EDUCATIVOS A NIVEL INICIAL, PRIMARIO Y SECUNDARIO DE LA I.E N 14078 DEL A.H LA FLORIDA, DISTRITO DE SECHURA, PROVINCIA DE SECHURA - PIURA</t>
  </si>
  <si>
    <t>200801</t>
  </si>
  <si>
    <t>Sechura</t>
  </si>
  <si>
    <t>MP Sechura</t>
  </si>
  <si>
    <t>Consorcio Banco de Crédito del Perú , AFP Prima</t>
  </si>
  <si>
    <t>MEJORAMIENTO DEL CAMINO VECINAL (DESDE EL CENTRO POBLADO SAN JOSE HASTA EL CASERIO SANTA ROSA), RUTA UC -560 Y R-07, PUERTO CALLAO, DISTRITO DE YARINACOCHA - CORONEL PORTILLO - UCAYALI</t>
  </si>
  <si>
    <t>250105</t>
  </si>
  <si>
    <t>Coronel Portillo</t>
  </si>
  <si>
    <t>Yarinacocha</t>
  </si>
  <si>
    <t>MD Yarinacocha</t>
  </si>
  <si>
    <t>MEJORAMIENTO DE LA CARRETERA DEPARTAMENTAL: EMP.PE-3N (CÁTAC) —TÚNEL KAHUISH — CHAVÍN DE HUÁNTAR— SAN MARCOS — EMP. PE-14 A (SUCCHA), PROVINCIAS DE RECUAY Y HUARI, DEPARTAMENTO DE ANCASH</t>
  </si>
  <si>
    <t>MEJORAMIENTO DE LOS SERVICIOS DE EDUCACION SECUNDARIA DE LA I.E. SANTA MARIA REYNA DEL SUB SECTOR DE CAJAS CHICO, DISTRITO DE HUANCAYO, PROVINCIA DE HUANCAYO – JUNIN</t>
  </si>
  <si>
    <t>120101</t>
  </si>
  <si>
    <t>MP Huancayo</t>
  </si>
  <si>
    <t>Consorcio Eckerd Perú - Real Plaza S.R.L</t>
  </si>
  <si>
    <t>CONSTRUCCIÓN DE PUENTE VEHICULAR Y PEATONAL JUAN PABLO II Y ACCESOS - PIURA</t>
  </si>
  <si>
    <t>AMPLIACION, MEJORAMIENTO DEL SISTEMA DE AGUA POTABLE, REDES DE ALCANTARILLADO Y PLANTA DE TRATAMIENTO EN LA CAPITAL DEL DISTRITO DE SANGARARA, PROVINCIA DE ACOMAYO – CUSCO</t>
  </si>
  <si>
    <t>080000</t>
  </si>
  <si>
    <t>GR Cusco</t>
  </si>
  <si>
    <t>Ferreyros S.A.</t>
  </si>
  <si>
    <t>MEJORAMIENTO Y AMPLIACIÓN DEL SERVICIO DE AGUA POTABLE Y ALCANTARILLADO EN LA CAPITAL DEL DISTRITO DE ZURITE - ANTA - CUSCO</t>
  </si>
  <si>
    <t>MEJORAMIENTO DE LOS SERVICIOS POLICIALES DE LA COMISARIA SECTORIAL PNP CHULUCANAS - PROVINCIA DE MORROPON - DEPARTAMENTO DE PIURA</t>
  </si>
  <si>
    <t>Morropón</t>
  </si>
  <si>
    <t>MEJORAMIENTO DEL SERVICIO POLICIAL DE LAS COMISARIAS PNP CONGALLA D, CCOCHACCASA D Y JULCAMARCA D DE LA PROVINCIA DE ANGARAES - REGIÓN DE HUANCAVELICA</t>
  </si>
  <si>
    <t>Angaraes</t>
  </si>
  <si>
    <t>MEJORAMIENTO DEL SERVICIO POLICIAL DE LAS COMISARIAS PNP IZCUCHACA D, MOYA D Y ACOBAMBILLA C DIRTEPOL HUANCAVELICA, EN EL MARCO DE LA IMPLEMENTACION DEL NUEVO CODIGO PROCESAL PENAL</t>
  </si>
  <si>
    <t>MEJORAMIENTO DE LOS SERVICIOS POLICIALES DE LA COMISARIA SECTORIAL PNP AYABACA - PROVINCIA AYABACA - DEPARTAMENTO DE PIURA</t>
  </si>
  <si>
    <t>Ayabaca</t>
  </si>
  <si>
    <t>MEJORAMIENTO DEL SERVICIO POLICIAL DE LAS COMISARIAS PNP YAULI D Y HUANDO D DE LA PROVINCIA DE HUANCAVELICA DE LA REGIÓN HUANCAVELICA</t>
  </si>
  <si>
    <t>MEJORAMIENTO DEL SERVICIO POLICIAL EN LA COMISARIA PNP PILPICHACA D DE LA PROVINCIA DE HUAYTARA - REGIÓN HUANCAVELICA</t>
  </si>
  <si>
    <t>Huaytara</t>
  </si>
  <si>
    <t>RECUPERACIÓN DE LOS SERVICIOS CULTURALES RELIGIOSOS Y DE TRADICIÓN RELIGIOSA DEL SANTUARIO DEL SEÑOR DE LUREN DEL DISTRITO DE ICA, PROVINCIA DE ICA, ICA</t>
  </si>
  <si>
    <t>Shougang Hierro Perú S.A.A.</t>
  </si>
  <si>
    <t>CREACION DEL SERVICIO EDUCATIVO ESPECIALIZADO PARA ALUMNOS DEL SEGUNDO GRADO DE SECUNDARIA DE EDUCACIÓN BÁSICA REGULAR CON ALTO DESEMPEÑO ACADÉMICO DE LA REGION PIURA</t>
  </si>
  <si>
    <t>MEJORAMIENTO DE LA AVENIDA LITORAL EN EL TRAMO AVENIDA CRISTO REY - AVENIDA TARAPACA EN EL DISTRITO DE TACNA, PROVINCIA DE TACNA - TACNA </t>
  </si>
  <si>
    <t>230101</t>
  </si>
  <si>
    <t>MP Tacna</t>
  </si>
  <si>
    <t>CREACION DE LA AVENIDA ZARUMILLA EN EL TRAMO AVENIDA JORGE BASADRE - AVENIDA CAPLINA EN EL DISTRITO DE TACNA, PROVINCIA DE TACNA - TACNA </t>
  </si>
  <si>
    <t>MEJORAMIENTO DE LA AVENIDA MUNICIPAL, ENTRE EL TRAMO DE LA CALLE INCA GARCILAZO DE LA VEGA - AVENIDA PANAMERICANA SUR, DISTRITO DE GREGORIO ALBARRACIN, PROVINCIA DE TACNA - TACNA</t>
  </si>
  <si>
    <t>MEJORAMIENTO DEL SERVICIO DE AGUA POTABLE Y ALCANTARILLADO MEDIANTE LA AMPLIACION Y RENOVACION DE LAS LÍNEAS DE CONDUCCIÓN Y COLECTORES PRIMARIOS EN LA AV ZARUMILLA TRAMO PROLONGACIÓN AV LEGUIA - AV CAPLINA DEL DIST TACNA, PROV TACNA - REG TACNA</t>
  </si>
  <si>
    <t>REHABILITACION DEL SERVICIO DE ALCANTARILLADO DEL COLECTOR PRINCIPAL EN LA AV. LITORAL, TRAMO AVENIDA CRISTO REY - AVENIDA TARAPACA, DISTRITO, PROVINCIA Y REGION DE TACNA</t>
  </si>
  <si>
    <t>MEJORAMIENTO DEL SERVICIO DE AGUA POTABLE EN LA AVENIDA MANUAL A. ODRIA TRAMO CALLE MARIO CENTORE OVALO TARAPACA DISTRITO DE TACNA, PROVINCIA DE TACNA TACNA</t>
  </si>
  <si>
    <t>MEJORAMIENTO DEL SERVICIO DE EDUCACION EN EL INSTITUTO SUPERIOR TECNOLOGICO PUBLICO OTUZCO, DISTRITO DE OTUZCO, PROVINCIA DE OTUZCO, REGION LA LIBERTAD</t>
  </si>
  <si>
    <t>MEJORAMIENTO DEL SERVICIO DE SEGURIDAD CIUDADANA DEL DISTRITO DE ALTO SELVA ALEGRE - AREQUIPA - AREQUIPA</t>
  </si>
  <si>
    <t>MEJORAMIENTO, AMPLIACION DE LA CAPACIDAD OPERATIVA DE LOS SERVICIOS DE EQUIPAMIENTO MECANICO DE LA MUNICIPALIDAD DISTRITAL DE ANCAHUASI, DISTRITO DE ANCAHUASI - ANTA - CUSCO</t>
  </si>
  <si>
    <t>080302</t>
  </si>
  <si>
    <t>Anta</t>
  </si>
  <si>
    <t>Ancahuasi</t>
  </si>
  <si>
    <t>MD Ancahuasi</t>
  </si>
  <si>
    <t>Si</t>
  </si>
  <si>
    <t>IPESA S.A.C.</t>
  </si>
  <si>
    <t>CREACION DE PISTAS, VEREDAS Y ÁREAS VERDES EN LA URBANIZACIÓN JARDÍN, DISTRITO DE ANDRES AVELINO CACERES - HUAMANGA - AYACUCHO</t>
  </si>
  <si>
    <t>050116</t>
  </si>
  <si>
    <t>Ayacucho</t>
  </si>
  <si>
    <t>Huamanga</t>
  </si>
  <si>
    <t>Andres Avelino Cáceres</t>
  </si>
  <si>
    <t>MD Andres Avelino Cáceres</t>
  </si>
  <si>
    <t>Ajeper S.A.</t>
  </si>
  <si>
    <t>MEJORAMIENTO Y AMPLIACION DEL SERVICIO DE SANEAMIENTO BASICO EN LA LOCALIDAD DE ANTAUTA, DISTRITO DE ANTAUTA - MELGAR - PUNO </t>
  </si>
  <si>
    <t>37</t>
  </si>
  <si>
    <t>Antauta</t>
  </si>
  <si>
    <t>MVCS</t>
  </si>
  <si>
    <t>CREACION DEL SERVICIO DE VIDEOVIGILANCIA Y AMPLIACION DEL SERVICIO DE SEGURIDAD CIUDADANA BELLAVISTA, DISTRITO DE BELLAVISTA - SULLANA – PIURA</t>
  </si>
  <si>
    <t>200602</t>
  </si>
  <si>
    <t>Bellavista</t>
  </si>
  <si>
    <t>MD Bellavista</t>
  </si>
  <si>
    <t>AMPLIACION DE LA I.E. PARROQUIAL DIVINO MAESTRO - MOLLEPAMPA, PROVINCIA DE CAJAMARCA - CAJAMARCA</t>
  </si>
  <si>
    <t>SI, Documento de Trabajo</t>
  </si>
  <si>
    <t>MEJORAMIENTO DEL SERVICIO DE SEGURIDAD CIUDADANA EN LA LOCALIDAD DE CAMPO VERDE, DISTRITO DE CAMPOVERDE - CORONEL PORTILLO - UCAYALI</t>
  </si>
  <si>
    <t>250102</t>
  </si>
  <si>
    <t>Campo Verde</t>
  </si>
  <si>
    <t>MD Campoverde</t>
  </si>
  <si>
    <t xml:space="preserve"> MEJORAMIENTO Y AMPLIACION DE LOS SERVICIOS DE COMERCIALIZACION DEL MERCADO MUNICIPAL DE ABASTOS DEL DISTRITO DE CHANCAY - HUARAL - LIMA</t>
  </si>
  <si>
    <t>MEJORAMIENTO, AMPLIACION DE LA CALIDAD DEL SERVICIO EDUCATIVO INTEGRAL DE LA I.E N 22273 Y DE LA I.E N 320 - CHAVIN, DISTRITO DE CHAVIN - PROVINCIA DE CHINCHA - DEPARTAMENTO DE ICA</t>
  </si>
  <si>
    <t>MEJORAMIENTO DEL SERVICIO DE AGUA PARA RIEGO DEL CANAL SHONGO - TANIN, DISTRITO DE CHAVIN DE HUANTAR - HUARI - ANCASH</t>
  </si>
  <si>
    <t>021004</t>
  </si>
  <si>
    <t>Chavin de Huantar</t>
  </si>
  <si>
    <t>MD Chavín de Huántar</t>
  </si>
  <si>
    <t>MEJORAMIENTO DEL SERVICIO DE EDUCACIÓN SECUNDARIA DE LA I.E. N 66 CESAR ABRAHAM VALLEJO MENDOZA DEL CENTRO POBLADO DE CHEQUÉN, DISTRITO DE CHEPÉN, PROVINCIA DE CHEPEN - LA LIBERTAD</t>
  </si>
  <si>
    <t>CREACION DEL CAMPO DEPORTIVO DE LA I.E. INMACULADA DE LA MERCED, DISTRITO DE CHIMBOTE, PROVINCIA DE SANTA - ANCASH.</t>
  </si>
  <si>
    <t>021801</t>
  </si>
  <si>
    <t>MP Santa</t>
  </si>
  <si>
    <t>INSTALACION Y SUMINISTRO DEL SERVICIO DE ENERGIA ELECTRICA MEDIANTE EL SISTEMA CONVENCIONAL EN EL AA.HH. 15 DE AGOSTO EN EL DISTRITO DE CHINCHA ALTA, PROVINCIA DE CHINCHA - ICA</t>
  </si>
  <si>
    <t>Energía</t>
  </si>
  <si>
    <t>Electro Dunas S.A.A.</t>
  </si>
  <si>
    <t>MEJORAMIENTO DE LAS CALLES DE LA URBANIZACION REHOADA DE MATTA DEL, DISTRITO DE CHINCHA BAJA - CHINCHA - ICA.</t>
  </si>
  <si>
    <t>Complejo Agroindustrial Beta S.A.</t>
  </si>
  <si>
    <t>MEJORAMIENTO, AMPLIACION DE LOS SERVICIOS DE AGUA POTABLE Y ALCANTARILLADO DE LA MICROCUENCA PIURAY CORIMARCA, DISTRITO DE CHINCHERO - URUBAMBA - CUSCO</t>
  </si>
  <si>
    <t>Consorcio Chincheros: Backus, Ferreyros</t>
  </si>
  <si>
    <t>AMPLIACIÓN Y MEJORAMIENTO DE LOS SERVICIOS EDUCATIVOS DE LA INSTITUCIÓN EDUCATIVA SAN RAMÓN DISTRITO CHULUCANAS - PROVINCIA MORROPÓN - DEPARTAMENTO DE PIURA</t>
  </si>
  <si>
    <t>Chulucanas</t>
  </si>
  <si>
    <t>CONSTRUCCION PUENTE CARROZABLE ECHARATI, DISTRITO DE ECHARATE - LA CONVENCION - CUSCO.</t>
  </si>
  <si>
    <t>MEJORAMIENTO DE PISTAS DE LA AV. MARIATEGUI TRAMO AV.HUANCAVELICA - JR.TAHUANTINSUYO, DISTRITO DE EL TAMBO - HUANCAYO - JUNIN</t>
  </si>
  <si>
    <t>120114</t>
  </si>
  <si>
    <t>El Tambo</t>
  </si>
  <si>
    <t>MD El Tambo</t>
  </si>
  <si>
    <t>Makro Supermayorista S.A.</t>
  </si>
  <si>
    <t>MEJORAMIENTO DEL SERVICIO EDUCATIVO EN LA I.E TENIENTE CORONEL PEDRO RUIZ GALLO NIVEL SECUNDARIO DEL DISTRITO DE ESPINAR, PROVINCIA DE ESPINAR - CUSCO</t>
  </si>
  <si>
    <t>080801</t>
  </si>
  <si>
    <t>MP Espinar</t>
  </si>
  <si>
    <t>MEJORAMIENTO Y AMPLIACIÓN DEL SERVICIO EDUCATIVO EN LA I.E. N 56435 DE MIRAFLORES, DISTRITO DE ESPINAR, PROVINCIA DE ESPINAR - CUSCO</t>
  </si>
  <si>
    <t>MEJORAMIENTO DE LOS SERVICIOS EDUCATIVOS DE LA I.E SECUNDARIA 56207 RICARDO PALMA DEL DISTRITO DE ESPINAR, PROVINCIA DE ESPINAR - CUSCO</t>
  </si>
  <si>
    <t>AMPLIACION DE INFRAESTRUCTURA Y EQUIPAMIENTO DE LA I.E. N 32227 VIRGEN DE FÁTIMA EN LA LOCALIDAD DE HUALLANCA, DISTRITO DE HUALLANCA - BOLOGNESI - ANCASH</t>
  </si>
  <si>
    <t>Huallanca</t>
  </si>
  <si>
    <t>MEJORAMIENTO DEL CANAL DE RIEGO CHIHUIP BAJO SECTOR YUMPE, DISTRITO DE HUAYLLACAYAN - BOLOGNESI - ANCASH </t>
  </si>
  <si>
    <t>13</t>
  </si>
  <si>
    <t>MINAGRI</t>
  </si>
  <si>
    <t xml:space="preserve">MEJORAMIENTO DEL CANAL DE RIEGO QUIA, DISTRITO DE HUAYLLAPAMPA - RECUAY - ANCASH </t>
  </si>
  <si>
    <t>Huayllapampa</t>
  </si>
  <si>
    <t>CREACIÓN DEL SERVICIO EDUCATIVO ESPECIALIZADO PARA ALUMNOS DEL 2DO GRADO DE SECUNDARIA DE EDUCACIÓN BÁSICA REGULAR CON ALTO DESEMPEÑO ACADÉMICO DE LA REGION DE ICA.</t>
  </si>
  <si>
    <t>MEJORAMIENTO DEL SERVICIO EDUCATIVO EN LA I.E. N 81605 SAN IDELFONSO DISTRITO DE LAREDO - PROVINCIA DE TRUJILLO - REGION LA LIBERTAD</t>
  </si>
  <si>
    <t>MEJORAMIENTO DEL SERVICIO DE EDUCACIÓN INICIAL EN LA I.E.I. JARDÍN DE LA INFANCIA NRO 135, DISTRITO MOLLENDO, PROVINCIA DE ISLAY - AREQUIPA.</t>
  </si>
  <si>
    <t>Terminal Internacional del Sur S.A. - TISUR</t>
  </si>
  <si>
    <t>MEJORAMIENTO Y AMPLIACIÓN DE LOS SERVICIOS DE EDUCACIÓN PRIMARIA Y SECUNDARIA DE LA I.E. DIOS ES AMOR DEL CENTRO POBLADO MENOR DE YACILA, DISTRITO DE PAITA, PROVINCIA DE PAITA - PIURA</t>
  </si>
  <si>
    <t>Paita</t>
  </si>
  <si>
    <t>MEJORAMIENTO DEL CANAL DE RINRIN PAMPA, DISTRITO DE PAMPAS CHICO - RECUAY - ANCASH</t>
  </si>
  <si>
    <t>Pampas Chico</t>
  </si>
  <si>
    <t>MEJORAMIENTO DEL SERVICIO EDUCATIVO DE LA I.E.I. N 210 EN EL ASENTAMIENTO HUMANO SANTA CRUZ ZONA A, DISTRITO DE PARACAS - PISCO - ICA.</t>
  </si>
  <si>
    <t>110505</t>
  </si>
  <si>
    <t>Pisco</t>
  </si>
  <si>
    <t>Paracas</t>
  </si>
  <si>
    <t>MD Paracas</t>
  </si>
  <si>
    <t>Corporación Aceros Arequipa S.A.</t>
  </si>
  <si>
    <t>MEJORAMIENTO DEL SERVICIO DE SEGURIDAD CIUDADANA MEDIANTE SISTEMA DE VIDEO VIGILANCIA Y COMUNICACIONES EN EL, DISTRITO DE PARCONA - ICA - ICA</t>
  </si>
  <si>
    <t>110106</t>
  </si>
  <si>
    <t>Parcona</t>
  </si>
  <si>
    <t>MD Parcona</t>
  </si>
  <si>
    <t>MEJORAMIENTO DEL SERVICIO EN EL TERMINAL TERRESTRE TIWINZA DEL CC.PP. LA SOLEDAD, DISTRITO DE PARCOY - PATAZ - LA LIBERTAD.</t>
  </si>
  <si>
    <t>130808</t>
  </si>
  <si>
    <t>Parcoy</t>
  </si>
  <si>
    <t>MD Parcoy</t>
  </si>
  <si>
    <t>MEJORAMIENTO DE LA AV. CHULUCANAS, ENTRE LA AV. EL TALLAN Y LA AV. LOS TALLANES, DE LOS DISTRITOS DE VEINTISEIS DE OCTUBRE Y PIURA, , PROVINCIA DE PIURA - PIURA</t>
  </si>
  <si>
    <t>Consorcio Banco de Crédito del Perú  - Mi Banco</t>
  </si>
  <si>
    <t>MEJORAMIENTO DE LA AV. JOSE EUGENIO AGUILAR SANTISTEBAN, ENTRE LA AV. 147;D148; Y LA VIA COLECTORA OESTE, DE LOS DISTRITOS DE VEINTISEIS DE OCTUBRE Y PIURA, , PROVINCIA DE PIURA - PIURA</t>
  </si>
  <si>
    <t>MEJORAMIENTO DE LOS SERVICIOS DE ESPARCIMIENTO EN LA PLAZUELA BARRAGANES, DISTRITO DE RIMAC - LIMA - LIMA</t>
  </si>
  <si>
    <t>150128</t>
  </si>
  <si>
    <t>Rímac</t>
  </si>
  <si>
    <t>MD Rímac</t>
  </si>
  <si>
    <t>CONSTRUCCION Y MEJORAMIENTO DE LA CARRETERA CARASH - PUJUN - JUPROG Y EMPALME KM 106 DE LA CARRETERA ANTAMINA, DISTRITO DE SAN MARCOS - HUARI - ANCASH.</t>
  </si>
  <si>
    <t>021014</t>
  </si>
  <si>
    <t>San Marcos</t>
  </si>
  <si>
    <t>MD San Marcos</t>
  </si>
  <si>
    <t>MEJORAMIENTO Y AMPLIACION DE LOS SERVICIOS DE AGUA POTABLE Y ALCANTARILLADO SANITARIO DE LA ZONA URBANA DE LA LOCALIDAD DE SAN MARCOS, DISTRITO DE SAN MARCOS - HUARI - ANCASH.</t>
  </si>
  <si>
    <t>AMPLIACION, MEJORAMIENTO DE LOS SERVICIOS DE EDUCACIN INICIAL Y PRIMARIA DE LA I.E. KARI GRANDE EN LA URB. KARI GRANDE DEL, DISTRITO DE SAN SEBASTIAN - CUSCO - CUSCO.</t>
  </si>
  <si>
    <t>MEJORAMIENTO DE LOS SERVICIOS EDUCATIVOS DE LA I.E.I. N 326 DE LA URB. TUPAC AMARU, DISTRITO DE SAN SEBASTIAN - CUSCO - CUSCO</t>
  </si>
  <si>
    <t>Consorcio Banco de Crédito del Perú  y Prima AFP S.A.</t>
  </si>
  <si>
    <t>MEJORAMIENTO DEL ESPACIO PUBLICO EN LA PLAZA PRINCIPAL DEL, DISTRITO DE SAN SEBASTIAN - CUSCO - CUSCO</t>
  </si>
  <si>
    <t>Vivienda y desarrollo urbano</t>
  </si>
  <si>
    <t>MEJORAMIENTO DE LA TRANSITABILIDAD VIAL DE LA CALLE LAS RETAMAS CDRAS 03, 04 Y 05, CALLE EL MOLLE CDRAS 01 Y 02,CALLE LOS NOGALES CDRA 01 Y VIA DE EVITAMIENTO CDRAS 01 Y 02, DISTRITO DE SANAGORAN - SANCHEZ CARRION - LA LIBERTAD</t>
  </si>
  <si>
    <t>MEJORAMIENTO DE LA OFERTA DE SERVICIOS EDUCATIVO DE LA I.E. N50723 CECILIA TÚPAC AMARU DE NIVEL INICIAL, PRIMARIA Y SECUNDARIA, DISTRITO DE SANTIAGO - CUSCO - CUSCO.</t>
  </si>
  <si>
    <t xml:space="preserve">Santiago </t>
  </si>
  <si>
    <t>MEJORAMIENTO Y AMPLIACION DEL SERVICIO DE SEGURIDAD CIUDADANA EN LOS C.P. DE SANTIAGO DE CAO, CARTAVIO Y CHIQUITOY, DISTRITO DE SANTIAGO DE CAO - ASCOPE - LA LIBERTAD</t>
  </si>
  <si>
    <t>130207</t>
  </si>
  <si>
    <t>Santiago de Cao</t>
  </si>
  <si>
    <t>MD de Santiago de Cao</t>
  </si>
  <si>
    <t>MEJORAMIENTO DE LA TRANSITABILIDAD VEHICULAR Y PEATONAL EN EL CERCADO DEL P.T. DE TIABAYA, DISTRITO DE TIABAYA - AREQUIPA - AREQUIPA</t>
  </si>
  <si>
    <t>040123</t>
  </si>
  <si>
    <t>Tiabaya</t>
  </si>
  <si>
    <t>MD Tiabaya</t>
  </si>
  <si>
    <t>Consorcio Lindley S.A- Yura</t>
  </si>
  <si>
    <t>MEJORAMIENTO DEL SERVICIO DE AGUA POTABLE Y DESAGUE DEL CERCADO DEL PUEBLO TRADICIONAL DE TIABAYA, DISTRITO DE TIABAYA - AREQUIPA - AREQUIPA </t>
  </si>
  <si>
    <t>AMPLIACION DEL SERVICIO EDUCATIVO DEL NIVEL SECUNDARIO DEL COLEGIO PISIT, DISTRITO DE TONGOD, PROVINCIA DE SAN MIGUEL - REGION CAJAMARCA.</t>
  </si>
  <si>
    <t>MEJORAMIENTO DE LAS PRINCIPALES CALLES DEL BARRIO BAJO Y BARRIO ALTO DE LA LOCALIDAD DE ORELLANA, DISTRITO DE VARGAS GUERRA - UCAYALI - LORETO</t>
  </si>
  <si>
    <t>160606</t>
  </si>
  <si>
    <t>Vargas Guerra Orellana</t>
  </si>
  <si>
    <t>MD Vargas Guerra</t>
  </si>
  <si>
    <t>MEJORAMIENTO DEL SERVICIO EDUCATIVO INICIAL, PRIMARIA Y SECUNDARIA EN LA INSTITUCION EDUCATIVA 40202 CHARLOTTE, DISTRITO DE YURA - AREQUIPA - AREQUIPA</t>
  </si>
  <si>
    <t>040128</t>
  </si>
  <si>
    <t>Yura</t>
  </si>
  <si>
    <t>MD Yura</t>
  </si>
  <si>
    <t>Yura S.A.</t>
  </si>
  <si>
    <t>MEJORAMIENTO DE LOS SERVICIOS DE EDUCACIÓN INICIAL, PRIMARIA Y SECUNDARIA DE LA I.E.P.E.B.R. VIRGEN DE LOS DOLORES, EN LA CIUDAD Y DISTRITO DE YURIMAGUAS - PROVINCIA DE ALTO AMAZONAS - DEPARTAMENTO DE LORETO.</t>
  </si>
  <si>
    <t>MEJORAMIENTO DE LA OFERTA DEL SERVICIO EDUCATIVO DE LA I.E. N 22716 CARLOS NORIEGA JIMENEZ DEL ASENTAMIENTO HUMANO SANTA CRUZ, DISTRITO DE PARACAS - PISCO - ICA</t>
  </si>
  <si>
    <t>Consorcio Paracas : Minsur S.A. - Tecnología de Alimentos S.A. - Inversiones Nacionales de Turismo S.A.</t>
  </si>
  <si>
    <t>MEJORAMIENTO Y AMPLIACION DEL SERVICIO EDUCATIVO DEL NIVEL INICIAL PRIMARIA Y SECUNDARIA DEL LICEO NAVAL DE CAPITAN DE NAVIO FRANCISCO CARRASCO DEL DISTRITO DE PUNCHANA, PROVINCIA DE MAYNAS, REGION LORETO</t>
  </si>
  <si>
    <t>Consorcio Supermercados Peruanos S.A. y Eckerd Perú S.A.</t>
  </si>
  <si>
    <t>MEJORAMIENTO DE LA TRANSITABILIDAD EN LA CARRETERA VECINAL RUTA N PI-603 : EMP. PI-102 - EMP. PI-101 (EL ARENAL), TRAMO EMP. PI-101 (ELARENAL) - DV. PUEBLO NUEVO (SAN LUCAS) - PROVINCIA PAITA - PIURA , DISTRITO DE ARENAL - PAITA - PIURA</t>
  </si>
  <si>
    <t>MEJORAMIENTO DEL ACCESO A LOS PRINCIPALES SERVICIOS PUBLICOS A TRAVES DEL CENTRO DE MEJOR ATENCION AL CIUDADANO - CENTRO MAC DE LA PROVINCIA DE AREQUIPA, DEPARTAMENTO DE AREQUIPA.</t>
  </si>
  <si>
    <t xml:space="preserve">Mall Aventura S.A. </t>
  </si>
  <si>
    <t>MEJORAMIENTO DE LOS SERVICIOS DE EDUCACION INICIAL Y PRIMARIA DE LA INSTITUCION EDUCATIVA N 80392 ANDRES SALVADOR DIAZ SAGASTEGUI, PROVINCIA DE CHEPEN - LA LIBERTAD</t>
  </si>
  <si>
    <t>Consorcio Ferreyros S.A.-Unimaq</t>
  </si>
  <si>
    <t>MEJORAMIENTO Y AMPLIACION DE LOS SERVICIOS DEL MERCADO CENTRAL DE ABASTOS DEL POBLADO DE SANTO TOMAS, DISTRITO DE SANTO TOMAS, PROVINCIA DE CHUMBIVILCAS - CUSCO.</t>
  </si>
  <si>
    <t>080701</t>
  </si>
  <si>
    <t xml:space="preserve">MP Chumbivilcas </t>
  </si>
  <si>
    <t>MEJORAMIENTO DEL SERVICIO EDUCATIVO EN LA I.E GABINO CHACALTANA HERNANDEZ, DISTRITO DE PUEBLO NUEVO, PROVINCIA DE ICA, DEPARTAMENTO DE ICA</t>
  </si>
  <si>
    <t xml:space="preserve">Consorcio Ferreyros - Fargoline </t>
  </si>
  <si>
    <t>MEJORAMIENTO, AMPLIACION DE LOS SERVICIOS DE EDUCACIÓN SECUNDARIA EN LA I.E. DIDASKALIO NUESTRA SEÑORA DEL ROSARIO, DEL DISTRITO DE YUCAY, PROVINCIA DE URUBAMBA - CUSCO</t>
  </si>
  <si>
    <t>MEJORAMIENTO DE LOS JIRONES OYON, IQUITOS, VICTOR ANDRES BELAUNDE, MAZAMARI, ANDAHUAYLAS, FELIX RIVERA, MARAÑON, AMAZONAS, UCAYALI Y PASAJE NUEVO DEL BARRIO DE PUENTE PIEDRA, DISTRITO DE OYON, PROVINCIA DE OYON - LIMA.</t>
  </si>
  <si>
    <t>MEJORAMIENTO DE LA AVENIDA HUANUCO EN LA LOCALIDAD DE OYÓN, DISTRITO DE OYÓN, PROVINCIA DE OYON - LIMA</t>
  </si>
  <si>
    <t>MEJORAMIENTO DE LA CARRETERA DEPARTAMENTAL CAMPO VERDE - NUEVA REQUENA, DISTRITOS DE CAMPO VERDE Y NUEVA REQUENA, PROVINCIA DE CORONEL PORTILLO, DEPARTAMENTO DE UCAYALI.</t>
  </si>
  <si>
    <t>250000</t>
  </si>
  <si>
    <t>GR Ucayali</t>
  </si>
  <si>
    <t>AMPLIACION, MEJORAMIENTO DEL SERVICIO DE RIEGO DEL CANAL OCUPAMPA - MUTGO DISTRITO DE AQUIA, PROVINCIA DE BOLOGNESI, DEPARTAMENTO DE ANCASH.</t>
  </si>
  <si>
    <t>AMPLIACION DEL SERVICIO DE SUMINISTRO CON VIDEO CAMARAS, UTILIZANDO LA INFRAESTRUCTURA DEL SISTEMA INTEGRADO DE SEGURIDAD CON EL CENTRO DE CONTROL DE EMERGENCIA Y SEGURIDAD CIUDADANA, PROVINCIA DE CAJAMARCA - CAJAMARCA</t>
  </si>
  <si>
    <t>MEJORAMIENTO E INSTALACION DE LA COBERTURA LIVIANA COMO MEDIDA DE PROTECCION A LA RADIACION UV EN LAS INSTITUCIONES EDUCATIVAS DE EDUCACION BASICA REGULAR DEL NIVEL PRIMARIO Nº40268 Y Nº40269 DEL DISTRITO DE BELLA UNION - CARAVELI - AREQUIPA</t>
  </si>
  <si>
    <t>040305</t>
  </si>
  <si>
    <t>Bella Unión</t>
  </si>
  <si>
    <t>MD Bella Unión</t>
  </si>
  <si>
    <t>Minera Aurifera Buena Vista S.A.C</t>
  </si>
  <si>
    <t>MEJORAMIENTO Y AMPLIACIÓN DEL SISTEMA DE GESTIÓN INTEGRAL DE RESIDUOS SÓLIDOS MUNICIPALES DE LAS LOCALIDADES DE CATAC, PARCO, SAN MIGUEL, SHIQUI, UTCUYACU, CHAHUAPAMPA Y CONOCOCHA, DISTRITO DE CATAC - RECUAY - ANCASH</t>
  </si>
  <si>
    <t>021702</t>
  </si>
  <si>
    <t>MD Catac</t>
  </si>
  <si>
    <t>AMPLIACION Y MEJORAMIENTO DEL SISTEMA DE AGUA POTABLE E INSTALACION DE UNIDADES BASICAS DE SANEAMIENTO EN EL C.P MORAN PATA, DISTRITO DE HUALGAYOC - HUALGAYOC - CAJAMARCA</t>
  </si>
  <si>
    <t>060703</t>
  </si>
  <si>
    <t>MD Hualgayoc</t>
  </si>
  <si>
    <t>Compañía Minera Coimolache S.A.</t>
  </si>
  <si>
    <t>MEJORAMIENTO DEL SERVICIO DE TRANSITABILIDAD VEHICULAR Y PEATONAL DE LA AV. AREQUIPA TRAMO OVALO C.P. ALTO ISLAY A OVALO C.P. PRIMERO DE MAYO, DISTRITO DE ISLAY - ISLAY - AREQUIPA</t>
  </si>
  <si>
    <t>MEJORAMIENTO DEL SERVICIO EN EL PROCESO DE ENSEÑANZA Y APRENDIZAJE EN LAS INSTITUCIONES EDUCATIVAS DE LOS NIVELES INICIAL, PRIMARIA Y SECUNDARIA DISTRITO DE ITE - PROVINCIA DE JORGE BASADRE - REGIÓN TACNA</t>
  </si>
  <si>
    <t>MEJORAMIENTO DE LA TRANSITABILIDAD VEHICULAR Y PEATONAL EN EL JR. JUNIN - TRAMO PORTADA HASTA LA CALLE DE ACCESO AL CEMENTERIO DEL DISTRITO DE LA UNION - TARMA - JUNIN.</t>
  </si>
  <si>
    <t>120705</t>
  </si>
  <si>
    <t>La Unión</t>
  </si>
  <si>
    <t>MD La Unión</t>
  </si>
  <si>
    <t>MEJORAMIENTO Y AMPLIACIÓN DE LOS SERVICIOS DE EDUCACIÓN PRIMARIA Y SECUNDARIA DE LA I.E. N 56267 DE LA COMUNIDAD CAMPESINA DE TOTORA, DISTRITO DE LIVITACA - CHUMBIVILCAS - CUSCO</t>
  </si>
  <si>
    <t>MEJORAMIENTO Y AMPLIACIÓN DE LOS SERVICIOS DE EDUCACIÓN PRIMARIA Y SECUNDARIA DE LA I.E. N 56392 DE LA COMUNIDAD CAMPESINA DE KAYNO, DISTRITO DE LIVITACA - CHUMBIVILCAS - CUSCO</t>
  </si>
  <si>
    <t>MEJORAMIENTO Y AMPLIACION DEL SERVICIO EDUCATIVO EN LA I.E. RAMON PONCE MOLINA DE LA CC. PISQUICOCHA, DISTRITO DE LIVITACA - CHUMBIVILCAS - CUSCO</t>
  </si>
  <si>
    <t>REHABILITACION DEL SISTEMA DE ALCANTARILLADO Y MEJORAMIENTO DE CAJAS DE REGISTRO DE LAS CONEXIONES DOMICILIARIAS DE AGUA POTABLE EN DIVERSOS SECTORES DEL DISTRITO DE MARCONA - NAZCA - ICA.</t>
  </si>
  <si>
    <t>110304</t>
  </si>
  <si>
    <t>Nazca</t>
  </si>
  <si>
    <t>Marcona</t>
  </si>
  <si>
    <t>MD Marcona</t>
  </si>
  <si>
    <t>MEJORAMIENTO DEL SERVICIO DE EDUCACIÓN INICIAL EN LAS INSTITUCIONES EDUCATIVAS INÍCIALES: VILLA LOURDES, SEÑOR DE LA DIVINA MISERICORDIA Y LAS CRUCES CENTRO POBLADO DE MOLLENDO - DISTRITO DE MOLLENDO - PROVINCIA DE ISLAY - REGIÓN AREQUIPA</t>
  </si>
  <si>
    <t>MEJORAMIENTO DE LOS SERVICIOS DE EDUCACION INICIAL Y PRIMARIA DE LA I.E. CLEMENTINA PERALTA DE ACUÑA DEL C.P. NUEVA ESPERANZA, DISTRITO DE PACANGA - CHEPEN - LA LIBERTAD</t>
  </si>
  <si>
    <t>130402</t>
  </si>
  <si>
    <t>Chepén</t>
  </si>
  <si>
    <t>Pacanga</t>
  </si>
  <si>
    <t>MD Pacanga</t>
  </si>
  <si>
    <t>Agricola Cerro Prieto</t>
  </si>
  <si>
    <t>CREACION DEL PARQUE BIBLIOTECA EN LA LOCALIDAD DE PATAZ, DISTRITO DE PATAZ - PROVINCIA DE PATAZ - DEPARTAMENTO DE LA LIBERTAD</t>
  </si>
  <si>
    <t>130809</t>
  </si>
  <si>
    <t>MD Pataz</t>
  </si>
  <si>
    <t>CREACION DEL SERVICIO DE ENERGIA ELECTRICA MEDIANTE RED PRIMARIA 22.9 KV Y SECUNDARIA PARA LOS CASERIOS DE ALACOTO, PAMPARACRA Y PUCUCHUYO, DISTRITO DE PIAS, PROVINCIA DE PATAZ - LA LIBERTAD</t>
  </si>
  <si>
    <t xml:space="preserve">Pias </t>
  </si>
  <si>
    <t>MEJORAMIENTO DEL SERVICIO EDUCATIVO EN LA INSTITUCION EDUCATIVA SECUNDARIA DEL CENTRO POBLADO DE SAN MIGUEL - DISTRITO DE PICHIGUA - PROVINCIA DE ESPINAR - REGIÓN CUSCO</t>
  </si>
  <si>
    <t>080806</t>
  </si>
  <si>
    <t>Pichigua</t>
  </si>
  <si>
    <t>MD Pichigua</t>
  </si>
  <si>
    <t>CREACION DEL CENTRO DE ALTO RENDIMIENTO DE SURF EN LA PLAYA DE PUNTA ROCAS DISTRITO DE PUNTA NEGRA, PROVINCIA Y DEPARTAMENTO DE LIMA</t>
  </si>
  <si>
    <t>36</t>
  </si>
  <si>
    <t>Punta Negra</t>
  </si>
  <si>
    <t>MTC</t>
  </si>
  <si>
    <t>Consorcio Car Punta Rocas</t>
  </si>
  <si>
    <t>CREACION DEL PUENTE CARROZABLE SOBRE LA QUEBRADA SAN JUAN EN EL JR. ATAHUALPA, DISTRITO DE SAN JUAN - CAJAMARCA - CAJAMARCA.</t>
  </si>
  <si>
    <t>060112</t>
  </si>
  <si>
    <t>San Juan</t>
  </si>
  <si>
    <t>MD San Juan</t>
  </si>
  <si>
    <t>SBP S.A.C.</t>
  </si>
  <si>
    <t>MEJORAMIENTO Y AMPLIACION DE LOS SERVICIOS DE AGUA POTABLE Y ALCANTARILLADO SANITARIO DE LAS LOCALIDADES DE CARHUAYOC Y GOTOSH EN EL CENTRO POBLADO DE CARHUAYOC - DISTRITO DE SAN MARCOS - PROVINCIA DE HUARI - REGIÓN ANCASH</t>
  </si>
  <si>
    <t>CREACION DEL SERVICIO DE TRANSITABILIDAD VEHICULAR Y PEATONAL EN EL CENTRO POBLADO DE HUARIPAMPA CENTRAL, HUARIPAMPA ALTO, HUARIPAMPA BAJO - DISTRITO DE SAN MARCOS - PROVINCIA DE HUARI - DEPARTAMENTO DE ANCASH</t>
  </si>
  <si>
    <t>CREACION DEL SERVICIO DE AGUA PARA RIEGO EN LAS LOCALIDADES DE TACTA, CARHUAC Y CHANA, DISTRITO DE SAN PEDRO DE CHANA - HUARI - ANCASH</t>
  </si>
  <si>
    <t>021015</t>
  </si>
  <si>
    <t>San Pedro de Chana</t>
  </si>
  <si>
    <t>MD San Pedro de Chana</t>
  </si>
  <si>
    <t>MEJORAMIENTO DE LOS SERVICIOS EDUCATIVOS CON IMPLEMENTACION DE LAS TECNOLOGAS DE INFORMACION Y COMUNICACION EN LAS INSTITUCIONES EDUCATIVAS DE EDUCACION BASICA , DISTRITO DE SAPALLANGA - HUANCAYO - JUNIN.</t>
  </si>
  <si>
    <t>120133</t>
  </si>
  <si>
    <t>Sapallanga</t>
  </si>
  <si>
    <t>MD Sapallanga</t>
  </si>
  <si>
    <t>Inversiones Centenario S.A.A.</t>
  </si>
  <si>
    <t>MEJORAMIENTO DE LA TRANSITABILIDAD PEATONAL Y VEHICULAR DEL JR. GRAU TRAMO CARRETERA CENTRAL – JR. VISTA ALEGRE CENTRO POBLADO DE SICAYA - DISTRITO DE SICAYA - PROVINCIA DE HUANCAYO - REGIÓN JUNIN</t>
  </si>
  <si>
    <t>120134</t>
  </si>
  <si>
    <t>Sicaya</t>
  </si>
  <si>
    <t>MD Sicaya</t>
  </si>
  <si>
    <t>2H Ingeniería y Construcción S.A.C.</t>
  </si>
  <si>
    <t>MEJORAMIENTO DE TRANSITABILIDAD PEATONAL Y VEHICULAR DEL AA.HH. LOS PROCERES DEL, DISTRITO DE YANACANCHA - PASCO - PASCO</t>
  </si>
  <si>
    <t>190113</t>
  </si>
  <si>
    <t>Yanacancha</t>
  </si>
  <si>
    <t>MD Yanacancha</t>
  </si>
  <si>
    <t>MEJORAMIENTO DE LOS SERVICIOS EDUCATIVOS EN LA I.E. 40102 NUESTRA SRA. DEL CARMEN PATRONA DE YURA, DISTRITO DE YURA, PROVINCIA AREQUIPA, DEPARTAMENTO AREQUIPA</t>
  </si>
  <si>
    <t>MEJORAMIENTO DEL SERVICIO DE EDUCACION EN LA I.E. SEÑOR DE LOS MILAGROS -CIRCA- EN LA ASOCIACION URBANIZADORA CIUDAD DE DIOS, DISTRITO DE YURA - AREQUIPA - AREQUIPA</t>
  </si>
  <si>
    <t>MEJORAMIENTO DEL SERVICIO DE TRANSITABILIDAD VEHICULAR Y PEATONAL EN EL AA.HH VILLA CRISTO, DISTRITO DE YURA AREQUIPA- AREQUIPA AA.HH. VILLA CRISTO - DISTRITO DE YURA - PROVINCIA DE AREQUIPA - DEPARTAMENTO DE AREQUIPA</t>
  </si>
  <si>
    <t>MEJORAMIENTO DEL SERVICIO DE TRANSITABILIDAD VEHICULAR Y PEATONAL EN LOS COMITÉS 12, 13, 14,20 SECTOR B ZONA 1, A.P.A.U. - DISTRITO DE YURA - PROVINCIA DE AREQUIPA - DEPARTAMENTO DE AREQUIPA</t>
  </si>
  <si>
    <t>MEJORAMIENTO DEL SERVICIO DE TRANSITABILIDAD VEHICULAR Y PEATONAL; COMITÉS 4, 18, 19,29, 31 SECTOR A ZONA 1, A.P.A.U. - DISTRITO DE YURA - PROVINCIA DE AREQUIPA - DEPARTAMENTO DE AREQUIPA</t>
  </si>
  <si>
    <t>MEJORAMIENTO DEL SERVICIO DE TRANSITABILIDAD VEHICULAR Y PEATONAL COMITÉS 21, 22 Y 36 DE LA ZONA 4 SECTOR B - DISTRITO DE YURA - PROVINCIA DE AREQUIPA - DEPARTAMENTO DE AREQUIPA</t>
  </si>
  <si>
    <t>ACONDICIONAMIENTO TURISTICO DEL COMPLEJO ARQUEOLOGICO EL BRUJO DE MAGDALENA DE CAO, DISTRITO DE MAGDALENA DE CAO - ASCOPE - LA LIBERTAD</t>
  </si>
  <si>
    <t>12</t>
  </si>
  <si>
    <t>GN-GR</t>
  </si>
  <si>
    <t>MINCUL - GR La Libertad</t>
  </si>
  <si>
    <t>Turismo</t>
  </si>
  <si>
    <t>Inmuebles Panamericana S.A.</t>
  </si>
  <si>
    <t>MEJORAMIENTO E IMPLEMENTACION DE LOS SERVICIOS DE EXHIBICION Y EXPOSICION CULTURAL DE LA MUNICIPALIDAD PROV. DE CHINCHA, PROVINCIA DE CHINCHA - ICA</t>
  </si>
  <si>
    <t>MEJORAMIENTO DE LA VIA AUXILIAR DE LA AV. NESTOR GAMBETTA DESDE LA CUADRA 54 A LA 65 (0.88 KM), DIRECCION NORTE - SUR, EN CERCADO CALLAO, PROVINCIA DE CALLAO-CALLAO CENTRO POBLADO DE CALLAO - DISTRITO DE CALLAO - PROVINCIA DE CALLAO - REGIÓN CALLAO</t>
  </si>
  <si>
    <t>070101</t>
  </si>
  <si>
    <t>MP Callao</t>
  </si>
  <si>
    <t>MEJORAMIENTO Y AMPLIACION DEL SERVICIO DE TRANSITABILIDAD VEHICULAR Y PEATONAL DE LA AVENIDA BAYOVAR DEL DISTRITO DE SECHURA, PROVINCIA DE SECHURA - PIURA</t>
  </si>
  <si>
    <t>CREACION E IMPLEMENTACION DEL CAMAL MUNICIPAL DEL DISTRITO ESPINAR, PROVINCIA DE ESPINAR - CUSCO</t>
  </si>
  <si>
    <t>MEJORAMIENTO Y AMPLIACION DEL SISTEMA DE AGUA POTABLE, ALCANTARILLADO Y PLANTA DE TRATAMINETO DE LA CAPITAL DE COLQUEPATA, DISTRITO DE COLQUEPATA - PAUCARTAMBO - CUSCO.</t>
  </si>
  <si>
    <t>MEJORAMIENTO DE LOS SERVICIOS DE FORMACIÓN PROFESIONAL DE ADMINISTRACIÓN Y EXTENSIÓN UNIVERSITARIA DE LA UNIVERSIDAD NACIONAL DE SAN AGUSTÍN DE AREQUIPA - SEDE MOLLENDO, EN EL DISTRITO DE MOLLENDO, PROVINCIA DE ISLAY, DEPARTAMENTO DE AREQUIPA.</t>
  </si>
  <si>
    <t>U0007</t>
  </si>
  <si>
    <t>UNI</t>
  </si>
  <si>
    <t>Universidad Nacional de San Agustín</t>
  </si>
  <si>
    <t>MEJORAMIENTO DEL SERVICIO EDUCATIVO DE NIVEL PRIMARIO EN LA I.E. N° 80160 MARCIAL ACHARÁN Y SMITH, CASERÍO COIGOBAMBA, DISTRITO DE HUAMACHUCO, PROVINCIA DE SÁNCHEZ CARRIÓN - LA LIBERTAD</t>
  </si>
  <si>
    <t>130901</t>
  </si>
  <si>
    <t>MP Sanchez Carrion</t>
  </si>
  <si>
    <t>Compañía Minera Los Andes Perú Gold S.A.C.</t>
  </si>
  <si>
    <t>MEJORAMIENTO DE LOS SERVICIOS DE SALUD DEL HOSPITAL DE HUARMEY, DISTRITO DE HUARMEY, PROVINCIA DE HUARMEY-REGION ANCASH</t>
  </si>
  <si>
    <t>MEJORAMIENTO DEL SERVICIO DE TRANSITABILIDAD VEHICULAR Y PEATONAL EN LAS CALLES MOISES FLORES, EL OLIVAR, ANDRES RAZURI, ARICA, NICOLAS DE PIEROLA, CHACHAPOYAS, FAUSTINO SANCHEZ CARRION, MARISCAL CASTILLA, DIEGO DE ALMAGRO, MARISCAL SUCRE, FRANCISCO</t>
  </si>
  <si>
    <t xml:space="preserve">Chincha </t>
  </si>
  <si>
    <t>MEJORAMIENTO DE PISTAS Y VEREDAS EN LA CALLE Y PROLONGACION ROSARIO EN EL DISTRITO DE CHINCHA ALTA, PROVINCIA DE CHINCHA-ICA</t>
  </si>
  <si>
    <t>MEJORAMIENTO Y AMPLIACION DE LOS SERVICIOS DE SEGURIDAD CIUDADANA DEL DISTRITO DE ACOBAMBA, PROVINCIA DE ACOBAMBA - HUANCAVELICA</t>
  </si>
  <si>
    <t>090201</t>
  </si>
  <si>
    <t>Acobamba</t>
  </si>
  <si>
    <t>MP Acobamba</t>
  </si>
  <si>
    <t>MEJORAMIENTO DE LOS SERVICIOS EDUCATIVOS DEL INSTITUTO DE EDUCACION SUPERIOR TECNÓLÓGICO PÚBLICO PADRE ABAD, PROVINCIA DE PADRE ABAD, DISTRITO DE PADRE ABAD, DEPARTAMENTO DE UCAYALI</t>
  </si>
  <si>
    <t>Aguaytía Energy del Perú S.R.L</t>
  </si>
  <si>
    <t>MEJORAMIENTO Y AMPLIACIÓN DEL SERVICIO DE SEGURIDAD CIUDADANA EN EL DISTRITO DE CARHUAZ, PROVINCIA DE CARHUAZ-ANCASH</t>
  </si>
  <si>
    <t>020601</t>
  </si>
  <si>
    <t xml:space="preserve">Carhuaz </t>
  </si>
  <si>
    <t>MP Carhuaz</t>
  </si>
  <si>
    <t>MEJORAMIENTO DEL SERVICIO EDUCATIVO DE LA I.E. N 2117 DEL CENTRO POBLADO VICTOR RAUL HAYA DE LA TORRE, DISTRITO DE VIRU, PROVINCIA DE VIRU - LA LIBERTAD</t>
  </si>
  <si>
    <t>131201</t>
  </si>
  <si>
    <t>Virú</t>
  </si>
  <si>
    <t>MP Virú</t>
  </si>
  <si>
    <t>Viru S.A.</t>
  </si>
  <si>
    <t>MEJORAMIENTO DE LA CAPACIDAD RESOLUTIVA DE LOS ESTABLECIMIENTOS DE SALUD DE LA PROVINCIA DE CHUMBIVILCAS, MEDIANTE LA INSTALACIÓN DE SERVICIOS DE ATENCIÓN PRE-HOSPITALARIA Y TELESALUD, EN EL MARCO DE LAS RIAPS. DEPARTAMENTO DE CUSCO</t>
  </si>
  <si>
    <t>MEJORAMIENTO DE LOS SERVICIOS ACADEMICOS Y ADMINISTRATIVOS DE LA FACULTAD DE MEDICINA VETERINARIA Y ZOOTECNIA DE LA UNIVERSIDAD NACIONAL SAN LUIS GONZAGA DE ICA, EN EL DISTRITO DE ALTO LARAN-CHINCHA-ICA</t>
  </si>
  <si>
    <t>U0020</t>
  </si>
  <si>
    <t>Universidad Nacional San Luis Gonzaga de Ica</t>
  </si>
  <si>
    <t>Pesquera Exalmar S.A.A</t>
  </si>
  <si>
    <t>MEJORAMIENTO Y AMPLIACION DEL SERVICIO EDUCATIVO DEL IESTP LUIS FELIFE DE LAS CASAS GRIEVE DE MARCONA, DISTRITO DE MARCONA - PROVINCIA DE NASCA - DEPARTAMENTO DE ICA</t>
  </si>
  <si>
    <t>Consorcio Minsur - REP</t>
  </si>
  <si>
    <t>MEJORAMIENTO Y AMPLIACION DEL SERVICIO EDUCATIVO DE LA II.EE. FE Y ALEGRIA N 52, SECTOR PAMPA INALAMBRICA DISTRITO DE ILO, PROVINCIA DE ILO, DEPARTAMENTO DE MOQUEGUA.</t>
  </si>
  <si>
    <t>MEJORAMIENTO DE LOS SERVICIOS DE TRANSITABILIDAD VEHICULAR Y PEATONAL DEL PUENTE DE ACCESO AL CASERIO MOYOCOCHA, SECTOR LA MOLINA, C.P. SANTA BARBARA, DISTRITO DE LOS BANOS DEL INCA - CAJAMARCA - CAJAMARCA</t>
  </si>
  <si>
    <t>060108</t>
  </si>
  <si>
    <t>Los Baños del Inca</t>
  </si>
  <si>
    <t>MD Los Baños Del Inca</t>
  </si>
  <si>
    <t>CREACION DEL CENTRO INFANTIL DE ATENCION INTEGRAL DIURNA-CUNA MAS EN "LAS PONCIANAS" DE NUEVO CHAO II VALLE DE DIOS DEL DISTRITO DE CHAO - PROVINCIA DE VIRU - DEPARTAMENTO DE LA LIBERTAD</t>
  </si>
  <si>
    <t>131202</t>
  </si>
  <si>
    <t>Chao</t>
  </si>
  <si>
    <t>MD Chao</t>
  </si>
  <si>
    <t>HORTIFRUT-TAL S.A.C.</t>
  </si>
  <si>
    <t xml:space="preserve">MEJORAMIENTO Y AMPLIACION DE LOS SISTEMAS DE AGUA POTABLE, ALCANTARILLADO Y TRATAMIENTO DE LAS AGUAS RESIDUALES DE LA CIUDAD DE HUARMEY DISTRITO DE HUARMEY - PROVINCIA DE HUARMEY - DEPARTAMENTO DE ANCASH </t>
  </si>
  <si>
    <t xml:space="preserve">MEJORAMIENTO Y AMPLIACION DEL SERVICIO DE SERENAZGO DE LA MUNICIPALIDAD DE JOSE LUIS BUSTAMANTE Y RIVERO, DISTRITO DE JOSE LUIS BUSTAMANTE Y RIVERO - AREQUIPA - AREQUIPA </t>
  </si>
  <si>
    <t>040129</t>
  </si>
  <si>
    <t>Jose Luis Bustamante y Rivero</t>
  </si>
  <si>
    <t>MD Jose Luis Bustamante y Rivero</t>
  </si>
  <si>
    <t>Banco Falabella Perú S.A.</t>
  </si>
  <si>
    <t>CREACION DEL PUENTE KUTUCTAY Y ACCESOS , PROVINCIA DE COTABAMBAS - APURIMAC</t>
  </si>
  <si>
    <t>Apurímac</t>
  </si>
  <si>
    <t>Cotabambas</t>
  </si>
  <si>
    <t>Minera Las Bambas S.A.</t>
  </si>
  <si>
    <t>MEJORAMIENTO Y AMPLIACION DEL SERVICIO DE SEGURIDAD CIUDADANA EN EL DISTRITO DE SAN JUAN BAUTISTA - PROVINCIA DE MAYNAS - DEPARTAMENTO DE LORETO</t>
  </si>
  <si>
    <t>160113</t>
  </si>
  <si>
    <t xml:space="preserve">MD San Juan Bautista </t>
  </si>
  <si>
    <t>Sheridan Enterprises S.A.C</t>
  </si>
  <si>
    <t>CREACION SERVICIOS TECNOLOGICOS EN LA CADENA PRODUCTIVA DEL SECTOR CUERO Y CALZADO ANEXO DE SAN ROQUE DE MALAYO DEL DISTRITO DE SAÑO - PROVINCIA DE HUANCAYO - DEPARTAMENTO DE JUNIN</t>
  </si>
  <si>
    <t>59</t>
  </si>
  <si>
    <t>Saño</t>
  </si>
  <si>
    <t xml:space="preserve">PRODUCE </t>
  </si>
  <si>
    <t>Caja municipal de ahorro y crédito de Huancayo S.A.</t>
  </si>
  <si>
    <t xml:space="preserve"> AMPLIACION DEL SERVICIO DE SEGURIDAD CIUDADANA EN EL DISTRITO DE CALLERIA, PROVINCIA DE CORONEL PORTILLO - UCAYALI</t>
  </si>
  <si>
    <t>250101</t>
  </si>
  <si>
    <t>MP Coronel Portillo</t>
  </si>
  <si>
    <t>MEJORAMIENTO Y AMPLIACIÓN DE LOS SERVICIOS DE INTERPRETACIÓN CULTURAL DE LA ARQUERÍA DE LA AZOTEA, EL ARCO Y EL AMBIENTE URBANO DE LA ALAMEDA MARQUÉS DE VALDELIRIOS, DISTRITO DE AYACUCHO, PROVINCIA DE HUAMANGA - AYACUCHO</t>
  </si>
  <si>
    <t>050101</t>
  </si>
  <si>
    <t>MP Huamanga</t>
  </si>
  <si>
    <t>Ajeper S.A. - Transportadora de Gas del Perú S.A.</t>
  </si>
  <si>
    <t>CREACION SERVICIO EDUCATIVO ESPECIALIZADO PARA ALUMNOS DE SEGUNDO GRADO DE SECUNDARIA DE EDUCACIÓN BÁSICA REGULAR CON ALTO DESEMPEÑO ACADÉMICO DE LA REGIÓN ANCASH</t>
  </si>
  <si>
    <t>MEJORAMIENTO Y AMPLIACION DEL SERVICIO DE AGUA PARA RIEGO DEL VALLE PURISIMA EN LAS LOCALIDADES LA ESPERANZA Y YUMPE DEL DISTRITO DE HUAYLLACAYAN - PROVINCIA DE BOLOGNESI - DEPARTAMENTO DE ANCASH</t>
  </si>
  <si>
    <t>MEJORAMIENTO DEL SERVICIO DE TRANSITABILIDAD VEHICULAR Y PEATONAL EN LA 2DA Y 3RA CUADRA DEL JIRON APURIMAC, 1RA, 2DA, 3RA Y 4TA CUADRA DEL JIRON IGNACIO QUINTANA, DE LA LOCALIDAD DE TALAVERA DISTRITO DE TALAVERA - PROVINCIA DE ANDAHUAYLAS - DEPARTAMENTO DE APURIMAC.</t>
  </si>
  <si>
    <t>030216</t>
  </si>
  <si>
    <t>Andahuaylas</t>
  </si>
  <si>
    <t>Talavera</t>
  </si>
  <si>
    <t>MD Talavera</t>
  </si>
  <si>
    <t>MEJORAMIENTO DE LA TRANSITABILIDAD VEHICULAR Y PEATONAL EN EL JIRÓN AYACUCHO DE LA LOCALIDAD DE TALAVERA DEL DISTRITO DE TALAVERA - PROVINCIA DE ANDAHUAYLAS - DEPARTAMENTO DE APURIMAC.</t>
  </si>
  <si>
    <t>MEJORAMIENTO Y AMPLIACION DEL SERVICIO DE SEGURIDAD CIUDADANA EN EL DISTRITO DE SOCABAYA - PROVINCIA DE AREQUIPA - DEPARTAMENTO DE AREQUIPA</t>
  </si>
  <si>
    <t>040122</t>
  </si>
  <si>
    <t>Socabaya</t>
  </si>
  <si>
    <t>MD Socabaya</t>
  </si>
  <si>
    <t>AMPLIACION Y MEJORAMIENTO DE LA INFRAESTRUCTURA EDUCATIVA EN LA I.E. Nº 20436 ROSA SUAREZ RAFAEL URB. LOS TALLANES - DISTRITO Y PROVINCIA PIURA</t>
  </si>
  <si>
    <t>MEJORAMIENTO DE LA OFERTA DEL SERVICIO EDUCATIVO DE LA INSTITUCION EDUCATIVA PUBLICA ALFONSO UGARTE - SAN PEDRO, DISTRITO DE CHULUCANAS, PROVINCIA DE MORROPON, REGION PIURA.</t>
  </si>
  <si>
    <t>En elaboración de Documento de Trabajo</t>
  </si>
  <si>
    <t>MEJORAMIENTO Y AMPLIACIÓN DEL SERVICIO DE AGUA PARA RIEGO DEL SISTEMA DE CONDUCCIÓN TUYA-MATARAGRA-AUQUI EN EL CENTRO POBLADO YANAS, DISTRITO DE HUACHIS, PROVINCIA DE HUARI, DEPARTAMENTO DE ANCASH</t>
  </si>
  <si>
    <t>CREACION DEL SERVICIO EDUCATIVO ESPECIALIZADO PARA ALUMNOS DE SEGUNDO GRADO DE SECUNDARIA DE EDUCACIÓN BÁSICA REGULAR CON ALTO DESEMPEÑO ACADÉMICO DE LA REGIÓN TACNA DISTRITO DE TACNA - PROVINCIA DE TACNA - REGIÓN TACNA</t>
  </si>
  <si>
    <t>MEJORAMIENTO Y AMPLIACION DEL SERVICIO DE AGUA DEL SISTEMA DE RIEGO YAMOR Y JARACHACRA DE LAS LOCALIDADES JARACHACRA Y YAMOR (YAMOR PUEBLO NUEVO) DEL DISTRITO DE ANTONIO RAYMONDI - PROVINCIA DE BOLOGNESI - DEPARTAMENTO DE ANCASH</t>
  </si>
  <si>
    <t>MEJORAMIENTO DEL SERVICIO EDUCATIVO ESPECIALIZADO DEL NIVEL SECUNDARIO DEL COLEGIO DE ALTO RENDIMIENTO DEL DEPARTAMENTO DE MOQUEGUA</t>
  </si>
  <si>
    <t>INSTALACION DEL SISTEMA DE RIEGO EN EL CENTRO POBLADO DE HUARIAMASGA, DISTRITO DE HUACHIS, PROVINCIA DE HUARI - REGIÓN ANCASH</t>
  </si>
  <si>
    <t>MEJORAMIENTO Y AMPLIACION DEL SERVICIO DE AGUA POTABLE Y SANEAMIENTO EN LA LOCALIDAD DE CCOCHACCASA, DISTRITO DE CCOCHACCASA, PROVINCIA DE ANGARAES - HUANCAVELICA</t>
  </si>
  <si>
    <t>090000</t>
  </si>
  <si>
    <t>Ccochaccasa</t>
  </si>
  <si>
    <t>GR Huancavelica</t>
  </si>
  <si>
    <t>Compañía Minas Buenaventura S.A.A.</t>
  </si>
  <si>
    <t xml:space="preserve">CREACION DEL SERVICIO DE AGUA DEL SISTEMA DE RIEGO HUAMANYA EN EL CENTRO POBLADO DE MAYORARCA DEL DISTRITO DE PAMPAS CHICO - PROVINCIA DE RECUAY - DEPARTAMENTO DE ANCASH </t>
  </si>
  <si>
    <t>MEJORAMIENTO Y AMPLIACION E INTEGRACIÓN DE CANAL HUANCACANCHA - ORCON EN C.C. DE UTCUYACU - DISTRITO DE CATAC - PROVINCIA DE RECUAY - DEPARTAMENTO DE ANCASH</t>
  </si>
  <si>
    <t>CREACION DEL SERVICIOS DE AGUA PARA RIEGO DEL SISTEMA DE RIEGO DE YANACANCHA, CENTRO POBLADO DE EL PORVENIR Y CANCHAPAMPA, DISTRITO DE LLATA - PROVINCIA DE HUAMALIES - DEPARTAMENTO DE HUANUCO</t>
  </si>
  <si>
    <t xml:space="preserve">Humalíes </t>
  </si>
  <si>
    <t>CREACION DE SISTEMA DE RIEGO DE YACUPASHTAG EN EL SECTOR DE ISHANCA, LIBERTAD DEL DISTRITO DE LLATA - PROVINCIA DE HUAMALIES - DEPARTAMENTO DE HUANUCO</t>
  </si>
  <si>
    <t>MEJORAMIENTO DEL SERVICIO DE TRANSITABILIDAD VEHICULAR Y PEATONAL DE LAS AVENIDAS Y CALLES DE LOS AA.HH. EL MIRADOR, LAS BRISAS, MONTERRICO, COSTA AZUL Y ASOCIACION ALTO ISLAY, DISTRITO DE ISLAY - ISLAY - AREQUIPA</t>
  </si>
  <si>
    <t>MEJORAMIENTO Y AMPLIACION DEL SERVICIO DE SEGURIDAD CIUDADANA EN EL DISTRITO DE YURA - PROVINCIA DE AREQUIPA - DEPARTAMENTO DE AREQUIPA</t>
  </si>
  <si>
    <t>MEJORAMIENTO DEL SERVICIO EDUCATIVO DE NIVEL INICIAL EN LA INSTITUCIÓN EDUCATIVA N° 043 - CACHACHI DEL DISTRITO DE CACHACHI - PROVINCIA DE CAJABAMBA - DEPARTAMENTO DE CAJAMARCA</t>
  </si>
  <si>
    <t>060202</t>
  </si>
  <si>
    <t>Cajabamba</t>
  </si>
  <si>
    <t>Cachachi</t>
  </si>
  <si>
    <t>MD Cachachi</t>
  </si>
  <si>
    <t>Shahuindo S.A.C</t>
  </si>
  <si>
    <t>MEJORAMIENTO Y AMPLIACION DEL SERVICIO DE SEGURIDAD CIUDADANA EN EL DISTRITO DE CONSTITUCION - PROVINCIA DE OXAPAMPA - DEPARTAMENTO DE PASCO</t>
  </si>
  <si>
    <t>190308</t>
  </si>
  <si>
    <t>Oxapampa</t>
  </si>
  <si>
    <t>Constitución</t>
  </si>
  <si>
    <t>MD Constitución</t>
  </si>
  <si>
    <t>MEJORAMIENTO DE LOS SERVICIOS DE EDUCACION INICIAL Y PRIMARIA DE LA I.E. NRO 81904 EN EL SECTOR LOS PARQUES, DISTRITO DE PUEBLO NUEVO - CHEPEN - LA LIBERTAD</t>
  </si>
  <si>
    <t>130403</t>
  </si>
  <si>
    <t>Pueblo Nuevo</t>
  </si>
  <si>
    <t>MD Pueblo Nuevo - La Libertad</t>
  </si>
  <si>
    <t>MEJORAMIENTO DE LOS SERVICIOS EDUCATIVOS DE LA I.E. INICIAL N 415 DEL CENTRO POBLADO DE MACHAC, DISTRITO DE CHAVIN DE HUANTAR - HUARI - ANCASH</t>
  </si>
  <si>
    <t xml:space="preserve">No aplica </t>
  </si>
  <si>
    <t>MEJORAMIENTO Y AMPLIACION DEL SERVICIO DE SALUD EN EL CENTRO DE SALUD LA CURVA DEL DISTRITO DE DEAN VALDIVIA - PROVINCIA DE ISLAY - DEPARTAMENTO DE AREQUIPA</t>
  </si>
  <si>
    <t>040703</t>
  </si>
  <si>
    <t>Dean Valdivia</t>
  </si>
  <si>
    <t>MD Dean Valdivia</t>
  </si>
  <si>
    <t>MEJORAMIENTO Y AMPLIACION DE LOS SERVICIOS DE LA INSTITUCIÓN DE EDUCACIÓN INICIAL N° 283 JUANA ALARCO DE DAMMERT, DISTRITO DE CALLERIA - PROVINCIA DE CORONEL PORTILLO - DEPARTAMENTO DE UCAYALI</t>
  </si>
  <si>
    <t>Consorcio Ferreyros - ORVISA</t>
  </si>
  <si>
    <t>MEJORAMIENTO DE CARRETERA DEPARTAMENTAL IC-105. TRAMO: PROG 1+940 (CC.PP. COMATRANA) - PLAYA CARHUAS EN LAS PROVINCIAS DE ICA Y PISCO DEL DEPARTAMENTO DE ICA</t>
  </si>
  <si>
    <t>Construcciones y Maquinarias del Sur</t>
  </si>
  <si>
    <t>MEJORAMIENTO DE VIAS CON PISTAS, VEREDAS Y MUROS DE CONTENCION EN EL JR. CESAR VALLEJO CUADRA 2 DEL SECTOR 2, DEL AA.HH ULIACHIN - DISTRITO DE CHAUPIMARCA - PROVINCIA DE PASCO - REGIÓN PASCO</t>
  </si>
  <si>
    <t>MEJORAMIENTO DEL ENTORNO DE PLAZA DE ARMAS EN LA CALLE MORALES JANAMPA, EN LA COMUNIDAD CAMPESINA DE TINYAHUARCO (SMELTER) DEL DISTRITO DE TINYAHUARCO - PROVINCIA DE PASCO - DEPARTAMENTO DE PASCO</t>
  </si>
  <si>
    <t>CREACION DEL CENTRO DE INVESTIGACIÓN APLICADA Y LABORATORIOS ESPECIALIZADOS EN EL ÁREA DE INGENIERÍAS DE LA UNIVERSIDAD NACIONAL DE SAN AGUSTÍN DE AREQUIPA DEL DISTRITO DE AREQUIPA - PROVINCIA DE AREQUIPA - DEPARTAMENTO DE AREQUIPA</t>
  </si>
  <si>
    <t>CREACIÓN DEL OBSERVATORIO DEL DELITO, EN EL DISTRITO DE PUNCHANA - PROVINCIA DE MAYNAS - DEPARTAMENTO DE LORETO.</t>
  </si>
  <si>
    <t>160108</t>
  </si>
  <si>
    <t>Punchana</t>
  </si>
  <si>
    <t>MD Punchana</t>
  </si>
  <si>
    <t>Covalco CIA.LTDA Sucursal del Perú</t>
  </si>
  <si>
    <t>AMPLIACION Y MEJORAMIENTO DE LA INSTITUCION EDUCATIVA NRO. 32386 DANIEL FONSECA TARAZONA, DISTRITO DE LLATA, PROVINCIA DE HUAMALIES - HUANUCO</t>
  </si>
  <si>
    <t>MEJORAMIENTO DEL SERVICIO DE TRANSITABILIDAD EN LA AVENIDA UNION DEL DISTRITO DE PUEBLO NUEVO - PROVINCIA DE CHINCHA - DEPARTAMENTO DE ICA</t>
  </si>
  <si>
    <t>110207</t>
  </si>
  <si>
    <t>MD Pueblo Nuevo - Ica</t>
  </si>
  <si>
    <t>Kamato Constructores E.I.R.L</t>
  </si>
  <si>
    <t>CREACION DEL COMPLEJO MULTIDEPORTIVO DE GRASS SINTETICO EN LA COMUNIDAD DE MANZANARES DEL DISTRITO DE PAUCARTAMBO - PROVINCIA DE PAUCARTAMBO - DEPARTAMENTO DE CUSCO</t>
  </si>
  <si>
    <t>081101</t>
  </si>
  <si>
    <t>Paucartambo</t>
  </si>
  <si>
    <t>MP Paucartambo</t>
  </si>
  <si>
    <t>Odin Ingenieria S.R.L</t>
  </si>
  <si>
    <t>MEJORAMIENTO ,AMPLIACIÓN DEL SERVICIO DE SEGURIDAD CIUDADANA PAUCARPATA DEL DISTRITO DE PAUCARPATA - PROVINCIA DE AREQUIPA - DEPARTAMENTO DE AREQUIPA</t>
  </si>
  <si>
    <t>040112</t>
  </si>
  <si>
    <t>Paucarpata</t>
  </si>
  <si>
    <t>MD Paucarpata</t>
  </si>
  <si>
    <t>MEJORAMIENTO DE LOS SERVICIOS DE EDUCACIÓN INICIAL DE LA I.E. N° 1649 DEL CASERIO SANTA ROSA DEL DISTRITO DE CAJACAY - PROVINCIA DE BOLOGNESI - DEPARTAMENTO DE ANCASH</t>
  </si>
  <si>
    <t>020505</t>
  </si>
  <si>
    <t>Cajacay</t>
  </si>
  <si>
    <t>MD Cajacay</t>
  </si>
  <si>
    <t>MEJORAMIENTO DE LA CAPACIDAD DE RESPUESTA DEL SERVICIO DE SERENAZGO EN LA MUNICIPALIDAD DISTRITAL DE LA JOYA DEL DISTRITO DE LA JOYA - PROVINCIA DE AREQUIPA - DEPARTAMENTO DE AREQUIPA</t>
  </si>
  <si>
    <t>040108</t>
  </si>
  <si>
    <t>La Joya</t>
  </si>
  <si>
    <t>MD La Joya</t>
  </si>
  <si>
    <t>MEJORAMIENTO Y AMPLIACION DEL SERVICIO DE SEGURIDAD CIUDADANA EN EL DISTRITO DE VILLA RICA - PROVINCIA DE OXAPAMPA - DEPARTAMENTO DE PASCO</t>
  </si>
  <si>
    <t>190307</t>
  </si>
  <si>
    <t>Villa Rica</t>
  </si>
  <si>
    <t>MD Villa Rica</t>
  </si>
  <si>
    <t>MEJORAMIENTO DEL SERVICIO DE SEGURIDAD CIUDADANA EN EL DISTRITO DE SAN JERÓNIMO – CUSCO – CUSCO</t>
  </si>
  <si>
    <t>080104</t>
  </si>
  <si>
    <t>San Jerónimo</t>
  </si>
  <si>
    <t>MD San Jerónimo</t>
  </si>
  <si>
    <t>MEJORAMIENTO Y AMPLIACION DEL SERVICIO DE AGUA POTABLE Y SANEAMIENTO EN LAS LOCALIDADES DE YURAJPACCHA, VAQUERIA DE LOS ANDES, ALBORADA DE LOS ANDES, HUARICCHACA Y HUARICMARCA DEL DISTRITO DE TAYABAMBA - PROVINCIA DE PATAZ - DEPARTAMENTO DE LA LIBERTAD</t>
  </si>
  <si>
    <t>130801</t>
  </si>
  <si>
    <t>MP Pataz</t>
  </si>
  <si>
    <t>MEJORAMIENTO DE LA OFERTA DEL SERVICIO EDUCATIVO DE NIVEL INICIAL, PRIMARIA Y SECUNDARIA DE LA I.E. VIVA EL PERÚ DEL PUEBLO JOVEN VIVA EL PERU DEL DISTRITO DE SANTIAGO - PROVINCIA DE CUSCO - DEPARTAMENTO DE CUSCO</t>
  </si>
  <si>
    <t>MEJORAMIENTO DE LAS OPORTUNIDADES DEL APRENDIZAJE CON RECURSOS EDUCATIVOS HABILITADOS A TRAVES DE TECNOLOGIA DE LA INFORMACION Y COMUNICACIONES - TICS, EN LAS II.EE DEL NIVEL PRIMARIO Y SECUNDARIO EN EL DISTRITO DE SAN MARCOS - PROVINCIA DE HUARI - DEPARTAMENTO DE ANCASH</t>
  </si>
  <si>
    <t>MEJORAMIENTO DE LOS SERVICIOS EDUCATIVOS DE LA I.E. CEMA MARA, DISTRITO DE MARA - PROVINCIA DE COTABAMBAS - DEPARTAMENTO DE APURIMAC</t>
  </si>
  <si>
    <t>Mara</t>
  </si>
  <si>
    <t>MEJORAMIENTO DE LA INFRAESTRUCTURA VIAL DEL JR AMAZONAS C-04 Y C-05 DE LA LOCALIDAD SEGUNDA JERUSALEN-AZUNGUILLO DEL DISTRITO DE ELIAS SOPLIN VARGAS - PROVINCIA DE RIOJA - DEPARTAMENTO DE SAN MARTIN</t>
  </si>
  <si>
    <t>220000</t>
  </si>
  <si>
    <t>GR - GL</t>
  </si>
  <si>
    <t>San Martín</t>
  </si>
  <si>
    <t>GR San Martín - MD Elías Soplin Vargas</t>
  </si>
  <si>
    <t>Cementos Selva S.A</t>
  </si>
  <si>
    <t>MEJORAMIENTO Y AMPLIACION DEL SERVICIO DE SEGURIDAD CIUDADANA EN EL DISTRITO DE CALCA - PROVINCIA DE CALCA - DEPARTAMENTO DE CUSCO</t>
  </si>
  <si>
    <t>080401</t>
  </si>
  <si>
    <t>Calca</t>
  </si>
  <si>
    <t>MP Calca</t>
  </si>
  <si>
    <t>MEJORAMIENTO DEL SERVICIO DE TRANSITABILIDAD EN LA CALLE JORGE CHAVEZ CUADRA 3 Y 4 DE LA LOCALIDAD DE CACHICADAN DEL DISTRITO DE CACHICADAN - PROVINCIA DE SANTIAGO DE CHUCO - DEPARTAMENTO DE LA LIBERTAD</t>
  </si>
  <si>
    <t>131003</t>
  </si>
  <si>
    <t>Cachicadan</t>
  </si>
  <si>
    <t>MD Cachicadan</t>
  </si>
  <si>
    <t>American Network Communications S.A.C</t>
  </si>
  <si>
    <t>MEJORAMIENTO DEL SERVICIO RECREATIVO MUNICIPAL EN EL PARQUE LA IDENTIDAD EN LA LOCALIDAD DE CACHICADAN DEL DISTRITO DE CACHICADAN - PROVINCIA DE SANTIAGO DE CHUCO - DEPARTAMENTO DE LA LIBERTAD</t>
  </si>
  <si>
    <t>MEJORAMIENTO DE LOS SERVICIOS DE TRANSITABILIDAD PEATONAL Y VEHICULAR EN LAS AVENIDAS LOS INKAS Y LOS KANTUS EN LA APV. CHINGO GRANDE DISTRITO DE SAYLLA - PROVINCIA DE CUSCO - DEPARTAMENTO DE CUSCO</t>
  </si>
  <si>
    <t>080107</t>
  </si>
  <si>
    <t>Saylla</t>
  </si>
  <si>
    <t>MD Saylla</t>
  </si>
  <si>
    <t>MEJORAMIENTO Y AMPLIACION DEL SERVICIO DE SEGURIDAD CIUDADANA EN EL DISTRITO DE VENTANILLA - PROVINCIA DE CALLAO - DEPARTAMENTO DE CALLAO</t>
  </si>
  <si>
    <t>Consorcio Financista Segumax -RC : SEGUMAX TACTICA SAC; RC RESGUARDO S.A.C.</t>
  </si>
  <si>
    <t>MEJORAMIENTO , AMPLIACIÓN DEL SISTEMA DE AGUA POTABLE Y ALCANTARILLADO SANITARIO DE LA ZONA URBANA DE HUALLANCA, DISTRITO DE HUALLANCA - BOLOGNESI - ANCASH</t>
  </si>
  <si>
    <t>MEJORAMIENTO Y AMPLIACION DE LOS SERVICIOS DEPORTIVOS DEL POLIDEPORTIVO MUNICIPAL EN LA AV. 1° DE MAYO DEL DISTRITO DE CHANCAY - PROVINCIA DE HUARAL - DEPARTAMENTO DE LIMA</t>
  </si>
  <si>
    <t>MEJORAMIENTO DEL SERVICIO DE TRANSITABILIDAD VEHICULAR Y PEATONAL EN 21 VIAS LOCALES EN ZONA URBANA DEL DISTRITO DE ANTABAMBA - PROVINCIA DE ANTABAMBA - DEPARTAMENTO DE APURIMAC</t>
  </si>
  <si>
    <t>030000</t>
  </si>
  <si>
    <t>GR Apurímac</t>
  </si>
  <si>
    <t>El Molle Verde SAC</t>
  </si>
  <si>
    <t>MEJORAMIENTO DEL SERVICIO DE SEGURIDAD CIUDADANA DE LA CIUDAD DE LIRCAY, DISTRITO DE LIRCAY, PROVINCIA DE ANGARAES - HUANCAVELICA</t>
  </si>
  <si>
    <t>090301</t>
  </si>
  <si>
    <t>MP Angaraes</t>
  </si>
  <si>
    <t>MEJORAMIENTO DEL SERVICIO DE TRANSITABILIDAD VEHICULAR Y PEATONAL EN LA AV. 11 DE DICIEMBRE - CIUDAD DE SAN MARCOS DEL DISTRITO DE PEDRO GALVEZ - PROVINCIA DE SAN MARCOS - DEPARTAMENTO DE CAJAMARCA</t>
  </si>
  <si>
    <t>MEJORAMIENTO Y AMPLIACION DEL SERVICIO DE MOVILIDAD URBANA EN LOS BARRIOS BUENOS AIRES-PATACSILLO, PORVENIR HATUN CCOLLANA, TUPAC AMARU, JUAN VELASCO ALVARADO Y VALLECITO DEL DISTRITO DE VELILLE - PROVINCIA DE CHUMBIVILCAS - DEPARTAMENTO DE CUSCO</t>
  </si>
  <si>
    <t>080708</t>
  </si>
  <si>
    <t>Velille</t>
  </si>
  <si>
    <t>MD Velille</t>
  </si>
  <si>
    <t>MEJORAMIENTO DE LOS SERVICIOS DE SALUD DEL PUESTO DE SALUD CHILLOROYA EN LA COMUNIDAD CAMPESINA DE CHILLOROYA - DISTRITO DE LIVITACA - PROVINCIA DE CHUMBIVILCAS - DEPARTAMENTO DE CUSCO</t>
  </si>
  <si>
    <t>MEJORAMIENTO Y AMPLIACION DE LA OFERTA DE SERVICIOS DEL PRIMER NIVEL DE ATENCION EN UCHUCCARCCO - MICRORED LIVITACA - RED DE SERVICIOS DE SALUD CHUMBIVILCAS - DIRESA CUSCO, DISTRITO DE CHAMACA - CHUMBIVILCAS - CUSCO</t>
  </si>
  <si>
    <t>MEJORAMIENTO Y AMPLIACION DE LOS SERVICIOS DE AGUA POTABLE Y ALCANTARILLADO SANITARIO EN LAS AV. COLLASUYO Y LOS MANANTIALES DE LOS DISTRITOS DE CUSCO, SAN SEBASTIAN Y WANCHAQ, PROVINCIA DE CUSCO - CUSCO</t>
  </si>
  <si>
    <t>Consorcio: Banco Internacional del Perú,Interbank,Supermercados Peruanos y Real Plaza</t>
  </si>
  <si>
    <t>MEJORAMIENTO Y AMPLIACION DE LAS REDES DE MEDIA TENSION Y BAJA TENSION Y CONEXIONES DOMICILIARIAS EN LAS AVENIDAS COLLASUYO, LOS MANANTIALES Y AVENIDA REPUBLICA PERU - DE LOS DISTRITOS DE WANCHAQ Y CUSCO, PROVINCIA DE CUSCO - CUSCO</t>
  </si>
  <si>
    <t>MEJORAMIENTO DE LA TRANSITABILIDAD PEATONAL Y VEHICULAR DE LA VIA QUE UNE A LOS PUEBLOS JUAN PABLO II, PATASAGUA ALTO, SAN JOSE, SANTA RITA Y SANTA TERESA CENTRO POBLADO DE TIABAYA - DISTRITO DE TIABAYA - PROVINCIA DE AREQUIPA - REGIÓN AREQUIPA</t>
  </si>
  <si>
    <t>MEJORAMIENTO DE LAS CALLES DEL CENTRO POBLADO DE SAN JUAN DE MILPO , DISTRITO DE SAN FRANCISCO DE ASIS DE YARUSYACAN - PASCO - PASCO</t>
  </si>
  <si>
    <t>INSTALACION DE LOS SERVICIOS DE AGUA POTABLE Y SANEAMIENTO RURAL EN LOS SECTORES DE NUEVA CALA CALA, ASPAEX, ASPAEX-I Y ASPAEX-III (LOS CARIBEÑOS), CENTRO POBLADO DE YACANGO, DISTRITO DE TORATA - MARISCAL NIETO - MOQUEGUA</t>
  </si>
  <si>
    <t>Torata</t>
  </si>
  <si>
    <t>MEJORAMIENTO Y AMPLIACION DE LOS SERVICIOS DE AGUA POTABLE Y ALCANTARILLADO EN LA LOCALIDAD DE VISTOSO DEL DISTRITO DE SAN PEDRO DE CHANA - PROVINCIA DE HUARI - DEPARTAMENTO DE ANCASH</t>
  </si>
  <si>
    <t>MEJORAMIENTO Y AMPLIACION DE LOS SERVICIOS DE AGUA POTABLE Y ALCANTARILLADO EN LA LOCALIDAD DE PICHIU CENTRO DEL DISTRITO DE SAN PEDRO DE CHANA - PROVINCIA DE HUARI - DEPARTAMENTO DE ANCASH</t>
  </si>
  <si>
    <t>MEJORAMIENTO Y AMPLIACION DE LOS SERVICIOS DE AGUA POTABLE Y SANEAMIENTO BÁSICO EN LA LOCALIDAD DE VERDECOCHA DEL DISTRITO DE SAN PEDRO DE CHANA - PROVINCIA DE HUARI - DEPARTAMENTO DE ANCASH</t>
  </si>
  <si>
    <t>MEJORAMIENTO Y AMPLIACION DE LOS SERVICIOS DE AGUA POTABLE Y ALCANTARILLADO EN LA LOCALIDAD DE WISHLLAC DEL DISTRITO DE SAN PEDRO DE CHANA - PROVINCIA DE HUARI - DEPARTAMENTO DE ANCASH</t>
  </si>
  <si>
    <t>MEJORAMIENTO Y AMPLIACION DEL SERVICIO DE SEGURIDAD CIUDADANA EN EL DISTRITO DE CAYMA - PROVINCIA DE AREQUIPA - DEPARTAMENTO DE AREQUIPA</t>
  </si>
  <si>
    <t>Consorcio Tottus - Falabella</t>
  </si>
  <si>
    <t>MEJORAMIENTO DEL SERVICIO DE TRANSITABILIDAD VEHICULAR Y PEATONAL DE LAS PRINCIPALES CALLES DEL CENTRO DE SAMEGUA DEL DISTRITO DE SAMEGUA - PROVINCIA DE MARISCAL NIETO - DEPARTAMENTO DE MOQUEGUA</t>
  </si>
  <si>
    <t>180104</t>
  </si>
  <si>
    <t>Samegua</t>
  </si>
  <si>
    <t>MD Samegua</t>
  </si>
  <si>
    <t>MEJORAMIENTO DE LOS SERVICIOS DE TRANSITABILIDAD VEHICULAR Y PEATONAL EN EL CENTRO POBLADO DE PAMPAMARCA DEL DISTRITO DE COTARUSE - PROVINCIA DE AYMARAES - DEPARTAMENTO DE APURIMAC</t>
  </si>
  <si>
    <t>030406</t>
  </si>
  <si>
    <t>Aymaraes</t>
  </si>
  <si>
    <t>Cotaruse</t>
  </si>
  <si>
    <t>MD Cotaruse</t>
  </si>
  <si>
    <t xml:space="preserve">	MEJORAMIENTO Y AMPLIACION DEL SERVICIO DEPORTIVO Y RECREATIVO EN EL POLIDEPORTIVO SANTA ISABEL UBICADO EN LA MZ. 6 LOTE 2, SECTOR CENTRAL BARRIO 2, DISTRITO DE EL PORVENIR - PROVINCIA DE TRUJILLO - DEPARTAMENTO DE LA LIBERTAD</t>
  </si>
  <si>
    <t>MEJORAMIENTO, AMPLIACION DEL SERVICIO DE SEGURIDAD CIUDADANA EN EL DISTRITO DE PACOCHA, PROVINCIA DE ILO - MOQUEGUA</t>
  </si>
  <si>
    <t>180303</t>
  </si>
  <si>
    <t>Pacocha</t>
  </si>
  <si>
    <t>MD Pacocha</t>
  </si>
  <si>
    <t>OK Computer EIRL</t>
  </si>
  <si>
    <t>MEJORAMIENTO DEL SERVICIO EDUCATIVO EN LA I.E. N 82375 - HIERBA BUENA, DISTRITO DE CACHACHI - CAJABAMBA - CAJAMARCA</t>
  </si>
  <si>
    <t>MEJORAMIENTO DE LA GESTION INTEGRAL DE LOS RESIDUOS SOLIDOS MUNICIPALES DEL DISTRITO DE HUAYLLAY - PROVINCIA DE PASCO - DEPARTAMENTO DE PASCO</t>
  </si>
  <si>
    <t>MEJORAMIENTO DEL SISTEMA DE SANEAMIENTO EN LA COMUNIDAD DE HUILLCARPAY, DISTRITO DE SAN SEBASTIAN - CUSCO - CUSCO</t>
  </si>
  <si>
    <t>Consorcio Hydro-Geo: Hydro-Geo Consultores S.A.C-Oncology Body Care SAC</t>
  </si>
  <si>
    <t>MEJORAMIENTO Y AMPLIACION DEL SISTEMA DE SANEAMIENTO BASICO Y TRATAMIENTO DE AGUAS RESIDUALES DE LA CIUDAD DE HUARI, DISTRITO DE HUARI, PROVINCIA DE HUARI - ANCASH</t>
  </si>
  <si>
    <t>CREACION DEL TEATRO MUNICIPAL PARA LA PRESTACIÓN DE SERVICIOS SOCIALES Y CULTURALES DEL DISTRITO DE CHIMBOTE - PROVINCIA DE SANTA - DEPARTAMENTO DE ANCASH</t>
  </si>
  <si>
    <t>CREACION DE LA INFRAESTRUCTURA DEPORTIVA, RECREACIONAL Y CULTURAL EN LA LOCALIDAD DE CONTAMANA, DISTRITO DE CONTAMANA - PROVINCIA DE UCAYALI - DEPARTAMENTO DE LORETO</t>
  </si>
  <si>
    <t>CREACION DE LA INFRAESTRUCTURA DEPORTIVA, RECREACIONAL Y CULTURAL EN LA LOCALIDAD DE NAUTA; DISTRITO DE NAUTA - PROVINCIA DE LORETO - DEPARTAMENTO DE LORETO</t>
  </si>
  <si>
    <t>MEJORAMIENTO Y AMPLIACION DE LA PLAZA SARGENTO LORES DE LA LOCALIDAD DE REQUENA DEL DISTRITO DE REQUENA - PROVINCIA DE REQUENA - DEPARTAMENTO DE LORETO</t>
  </si>
  <si>
    <t>160501</t>
  </si>
  <si>
    <t>Requena</t>
  </si>
  <si>
    <t>MP Requena</t>
  </si>
  <si>
    <t>MEJORAMIENTO Y AMPLIACION DE LOS SERVICIOS DE AGUA POTABLE Y ALCANTARILLADO EN LA LOCALIDAD DE HUANCAYOC DEL DISTRITO DE SAN PEDRO DE CHANA - PROVINCIA DE HUARI - DEPARTAMENTO DE ANCASH</t>
  </si>
  <si>
    <t>MEJORAMIENTO DEL SERVICIO DE MOVILIDAD URBANA EN CALLE PARANSHIQUE CUADRAS DE LA 1 A LA 5, JUNTA VECINAL N°010 DEL DISTRITO DE HUAMACHUCO - PROVINCIA DE SANCHEZ CARRION - DEPARTAMENTO DE LA LIBERTAD</t>
  </si>
  <si>
    <t>Summa Gold Corporation S.A.C</t>
  </si>
  <si>
    <t>MEJORAMIENTO Y AMPLIACION DEL SERVICIO EDUCATIVO DE LA I.E.P. N° 821293 ANTIVO LA RUDA DEL DISTRITO DE TUMBADEN - PROVINCIA DE SAN PABLO - DEPARTAMENTO DE CAJAMARCA</t>
  </si>
  <si>
    <t>061204</t>
  </si>
  <si>
    <t>San Pablo</t>
  </si>
  <si>
    <t>Tumbaden</t>
  </si>
  <si>
    <t>MD Tumbaden</t>
  </si>
  <si>
    <t>MEJORAMIENTO Y AMPLIACION EL SERVICIO DE SEGURIDAD CIUDADANA DEL DISTRITO DE VICTOR LARCO HERRERA, PROVINCIA DE TRUJILLO – DEPARTAMENTO DE LA LIBERTAD</t>
  </si>
  <si>
    <t>130111</t>
  </si>
  <si>
    <t>Victor Larco Herrera</t>
  </si>
  <si>
    <t>MD Victor Larco Herrera</t>
  </si>
  <si>
    <t>MEJORAMIENTO DEL SERVICIO DE SEGURIDAD CIUDADANA MEDIANTE SISTEMA DE VIDEO VIGILANCIA Y COMUNICACIONES EN EL DISTRITO DE EL ALTO - PROVINCIA DE TALARA - DEPARTAMENTO DE PIURA</t>
  </si>
  <si>
    <t>200702</t>
  </si>
  <si>
    <t>El Alto</t>
  </si>
  <si>
    <t>MD El Alto</t>
  </si>
  <si>
    <t xml:space="preserve">	MEJORAMIENTO Y AMPLIACION DEL SERVICIO DE SEGURIDAD CIUDADANA EN LA CIUDAD DE HUAURA DEL DISTRITO DE HUAURA - PROVINCIA DE HUAURA - DEPARTAMENTO DE LIMA</t>
  </si>
  <si>
    <t>150806</t>
  </si>
  <si>
    <t>Huara</t>
  </si>
  <si>
    <t>Huaura</t>
  </si>
  <si>
    <t>MD Huaura</t>
  </si>
  <si>
    <t>Oliperu SAC</t>
  </si>
  <si>
    <t>CREACION PUENTE CARROZABLE OROPESA HUAYLLA ANGOSTURA SOBRE EL RIO HUATANAY, DISTRITO DE SAYLLA - CUSCO - CUSCO</t>
  </si>
  <si>
    <t>MEJORAMIENTO Y AMPLIACION DEL SERVICIO EDUCATIVO EN EL INSTITUTO SUPERIOR TECNOLOGICO PUBLICO SAN ANTONIO DE PADUA, DEL DISTRITO DE LAJAS - PROVINCIA DE CHOTA - DEPARTAMENTO DE CAJAMARCA</t>
  </si>
  <si>
    <t>060410</t>
  </si>
  <si>
    <t>Chota</t>
  </si>
  <si>
    <t>Lajas</t>
  </si>
  <si>
    <t>MD Lajas</t>
  </si>
  <si>
    <t>MEJORAMIENTO DE PISTAS EN LA URBANIZACION SANTA ISABEL, DISTRITO DE PIURA, PROVINCIA DE PIURA - PIURA</t>
  </si>
  <si>
    <t>Consorcio Pronte Oliperu</t>
  </si>
  <si>
    <t>CREACION DEL SERVICIO DE AGUA A NIVEL PARCELARIO CON UN SISTEMA DE RIEGO TECNIFICADO EN LA COMUNIDAD CAMPESINA DE SANTA CRUZ DE ANDAMARCA DEL DISTRITO DE SANTA CRUZ DE ANDAMARCA - PROVINCIA DE HUARAL - DEPARTAMENTO DE LIMA</t>
  </si>
  <si>
    <t>Consorcio U.M Satander-MCEISA</t>
  </si>
  <si>
    <t xml:space="preserve">	MEJORAMIENTO Y AMPLIACION DEL SERVICIO DE AGUA POTABLE Y SANEAMIENTO DEL CENTRO POBLADO CONDORCOCHA DEL DISTRITO DE LA UNION - PROVINCIA DE TARMA - DEPARTAMENTO DE JUNIN</t>
  </si>
  <si>
    <t>CREACION DE LOS SERVICIOS DEPORTIVOS Y RECREATIVOS MEDIANTE LA INSTALACION DE POLIDEPORTIVOS EN LAS LOCALIDADES DE SAN JUAN DE DIOS, VISTA ALEGRE Y CHILAL DEL DISTRITO DE PULAN - PROVINCIA DE SANTA CRUZ - DEPARTAMENTO DE CAJAMARCA</t>
  </si>
  <si>
    <t>061307</t>
  </si>
  <si>
    <t>Pulan</t>
  </si>
  <si>
    <t>MD Pulan</t>
  </si>
  <si>
    <t>MEJORAMIENTO SERVICIO DE LA TRANSITABILIDAD VEHICULAR Y PEATONAL EN LA AV. SAN FRANCISCO, SANTA CATALINA CUADRA 1 Y SANTA ROSA CUADRA 5 C.P. SAN FRANCISCO, DEL DISTRITO DE SUNAMPE - CHINCHA - ICA</t>
  </si>
  <si>
    <t>110210</t>
  </si>
  <si>
    <t>Sunampe</t>
  </si>
  <si>
    <t>MD Sunampe</t>
  </si>
  <si>
    <t>MEJORAMIENTO Y AMPLIACION DEL SERVICIO DE AGUA POTABLE Y CREACION DEL SERVICIO DE ALCANTARILLADO SANITARIO DEL CENTRO POBLADO DE LOS ANGELES - DISTRITO DE EL CARMEN - PROVINCIA DE CHINCHA - REGIÓN ICA</t>
  </si>
  <si>
    <t>110205</t>
  </si>
  <si>
    <t>El Carmen</t>
  </si>
  <si>
    <t>MD El Carmen</t>
  </si>
  <si>
    <t>MEJORAMIENTO DEL SERVICIO DE AGUA POTABLE Y CREACIÓN DEL ALCANTARILLADO SANITARIO EN EL CC.PP. SAN LUIS, DISTRITO DE EL CARMEN - CHINCHA - ICA</t>
  </si>
  <si>
    <t>MEJORAMIENTO DEL SERVICIO DE MOVILIDAD URBANA EN AV. BICENTENARIA, JUNTA VECINAL N°05 Y JUNTA VECINAL N°09 DEL DISTRITO DE HUAMACHUCO - PROVINCIA DE SANCHEZ CARRION - DEPARTAMENTO DE LA LIBERTAD</t>
  </si>
  <si>
    <t>MEJORAMIENTO DE LA CAPACIDAD TECNICO OPERATIVA DE POOL DE MAQUINARIA PESADA Y LIVIANA, PARA MEJORAR LA EJECUCION DE OBRAS MENORES, MANTENIMIENTO DE INFRAESTRUCTURA PUBLICA Y ATENCION A EMERGENCIAS EN LA MUNICIPALIDAD DISTRITAL DE CHINCHAYPUJIO, DISTRITO DE CHINCHAYPUJIO - PROVINCIA DE ANTA - DEPARTAMENTO DE CUSCO</t>
  </si>
  <si>
    <t>080304</t>
  </si>
  <si>
    <t>Chinchaypujio</t>
  </si>
  <si>
    <t>MD Chinchaypujio</t>
  </si>
  <si>
    <t>CREACION DE UNIDADES BÁSICAS DE SANEAMIENTO EN EL CASERÍO LA CUADRATURA, DISTRITO DE HUALGAYOC - HUALGAYOC - CAJAMARCA</t>
  </si>
  <si>
    <t>MEJORAMIENTO Y AMPLIACION DE LOS SERVICIOS DE AGUA POTABLE Y SANEAMIENTO EN EL CASERÍO CAMPO ALEGRE DEL DISTRITO DE NAMORA - PROVINCIA DE CAJAMARCA - DEPARTAMENTO DE CAJAMARCA</t>
  </si>
  <si>
    <t>060111</t>
  </si>
  <si>
    <t>Namora</t>
  </si>
  <si>
    <t>MD Namora</t>
  </si>
  <si>
    <t>Adjudicado</t>
  </si>
  <si>
    <t>Alihcom Build S.A.C</t>
  </si>
  <si>
    <t>MEJORAMIENTO DEL SERVICIO DE AGUA DEL SISTEMA DE RIEGO DE LOS SECTORES EL TAMBO Y EL MOLINO, DE LA LOCALIDAD DE GUADALUPE, DISTRITO DE GUADALUPE, PROVINCIA DE PACASMAYO - LA LIBERTAD</t>
  </si>
  <si>
    <t>MEJORAMIENTO Y AMPLIACION DEL SERVICIO DE SEGURIDAD CIUDADANA EN EL DISTRITO DE CERRO COLORADO - PROVINCIA DE AREQUIPA - DEPARTAMENTO DE AREQUIPA</t>
  </si>
  <si>
    <t>Consorcio Tottus - Sodimac - Falabella</t>
  </si>
  <si>
    <t>MEJORAMIENTO Y AMPLIACION DEL SERVICIO DE SANEAMIENTO BÁSICO EN LOS SECTORES DE JAUCHILLICA, CERROPAMPA, PULLAHUAYO, SIPINA, HUANCOMA, CONDORPAMPA, SORAMAQUE, HUACACHARA Y PUCUTO DE LA C.C. QUEHUINCHA DEL DISTRITO DE LIVITACA - PROVINCIA DE CHUMBIVILCAS - DEPARTAMENTO DE CUSCO</t>
  </si>
  <si>
    <t>MEJORAMIENTO Y AMPLIACION DEL SISTEMA DE ELECTRIFICACION RURAL EN LAS COMUNIDADES CAMPESINAS DE QUICHAS ALTO-SAN JOSE,BARRIO ANTAMACHAY,NUEVA ESPERANZA Y CHUCHURUPAY DISTRITO DE YANACANCHA - PROVINCIA DE PASCO - DEPARTAMENTO DE PASCO</t>
  </si>
  <si>
    <t>Peruana de Informática S.A.C</t>
  </si>
  <si>
    <t>CREACION DEL SERVICIO DE TRANSITABILIDAD VEHICULAR Y PEATONAL DEL PUENTE DE ACCESO A LAS LOCALIDADES DE MILCO, MARÍA VILCA, POGOQUITO Y SAPARCON DEL DISTRITO DE PEDRO GALVEZ - PROVINCIA DE SAN MARCOS - DEPARTAMENTO DE CAJAMARCA</t>
  </si>
  <si>
    <t>061001</t>
  </si>
  <si>
    <t>MP San Marcos</t>
  </si>
  <si>
    <t>MEJORAMIENTO DEL SERVICIO EDUCATIVO DEL NIVEL PRIMARIA DE LA I.E. N° 54320 CESAR VALLEJO DE TIAPARO EN EL DISTRITO DE POCOHUANCA - PROVINCIA DE AYMARAES - DEPARTAMENTO DE APURIMAC</t>
  </si>
  <si>
    <t>CREACION DE LOS SERVICIOS DEPORTIVOS DE GRASS SINTETICO EN EL CENTRO POBLADO DE MOYABAMBA BAJA DEL DISTRITO DE SANTA MARIA DE CHICMO - PROVINCIA DE ANDAHUAYLAS - DEPARTAMENTO DE APURIMAC</t>
  </si>
  <si>
    <t>030215</t>
  </si>
  <si>
    <t>Santa María de Chicmo</t>
  </si>
  <si>
    <t>MD Santa María de Chicmo</t>
  </si>
  <si>
    <t>Expreso Internacional Palomino S.A.C</t>
  </si>
  <si>
    <t>MEJORAMIENTO DE LA INFRAESTRUCTURA DEL ESTADIO MUNICIPAL DEL PUERTO DE MALABRIGO DEL DISTRITO DE RAZURI - PROVINCIA DE ASCOPE - DEPARTAMENTO DE LA LIBERTAD</t>
  </si>
  <si>
    <t>130206</t>
  </si>
  <si>
    <t>Razuri</t>
  </si>
  <si>
    <t>MD Razuri</t>
  </si>
  <si>
    <t>MEJORAMIENTO Y AMPLIACION DE LOS SERVICIOS PÚBLICOS DE INTEGRACIÓN ECONÓMICA Y SOCIAL DEL MALECÓN COSTERO TRAMO DESDE EL GRAN HOTEL ILO HASTA LA CALLE LAS ROCAS, DISTRITO DE ILO - PROVINCIA DE ILO - DEPARTAMENTO DE MOQUEGUA</t>
  </si>
  <si>
    <t>180301</t>
  </si>
  <si>
    <t>MP Ilo</t>
  </si>
  <si>
    <t>Anglo American Quellaveco S.A</t>
  </si>
  <si>
    <t>MEJORAMIENTO DE LOS SERVICIOS DE TRANSITABILIDAD PEATONAL Y VEHICULAR EN LA AV. ANTAHUAYLLA E ISCHUBAMBILLA (CUADRA 1,2 Y 3) DEL DISTRITO DE PACUCHA - PROVINCIA DE ANDAHUAYLAS - DEPARTAMENTO DE APURIMAC</t>
  </si>
  <si>
    <t>030209</t>
  </si>
  <si>
    <t>Pacucha</t>
  </si>
  <si>
    <t>MD Pacucha</t>
  </si>
  <si>
    <t>Hexagon S.A.C</t>
  </si>
  <si>
    <t>MEJORAMIENTO DEL SERVICIO DE MOVILIDAD URBANA EN LAS VÍAS LOCALES DE LA AV. ALMANZA OCAMPO EN EL CENTRO POBLADO DE PACUCHA , DISTRITO DE PACUCHA - PROVINCIA DE ANDAHUAYLAS - DEPARTAMENTO DE APURIMAC</t>
  </si>
  <si>
    <t xml:space="preserve"> MEJORAMIENTO Y AMPLIACION DEL SERVICIO DE SEGURIDAD CIUDADANA EN EL DISTRITO DE QUERECOTILLO - PROVINCIA DE SULLANA - DEPARTAMENTO DE PIURA</t>
  </si>
  <si>
    <t>200607</t>
  </si>
  <si>
    <t>Querocotillo</t>
  </si>
  <si>
    <t>MD Querecotillo</t>
  </si>
  <si>
    <t>Ilender Perú S.A</t>
  </si>
  <si>
    <t>MEJORAMIENTO DEL SERVICIO DE TRANSITABILIDAD VEHICULAR Y PEATONAL EN EL CENTRO POBLADO EL MOLINO DEL DISTRITO DE QUICACHA - PROVINCIA DE CARAVELI - DEPARTAMENTO DE AREQUIPA</t>
  </si>
  <si>
    <t>040312</t>
  </si>
  <si>
    <t>Quicacha</t>
  </si>
  <si>
    <t>MD Quicacha</t>
  </si>
  <si>
    <t>Consorcio El Molino (Gadiel Infraestructura y Construcción SAC - Garcia Ingenieros Constructores RL)</t>
  </si>
  <si>
    <t>MEJORAMIENTO Y AMPLIACION DEL SERVICIO DE SEGURIDAD CIUDADANA EN EL DISTRITO DE PUERTO BERMUDEZ - PROVINCIA DE OXAPAMPA - DEPARTAMENTO DE PASCO</t>
  </si>
  <si>
    <t>190306</t>
  </si>
  <si>
    <t>Puerto Bermudez</t>
  </si>
  <si>
    <t>MD Puerto Bermudez</t>
  </si>
  <si>
    <t>MEJORAMIENTO DEL SERVICIO DE TRANSITABILIDAD VEHICULAR Y PEATONAL EN EL CENTRO POBLADO COCACHACRA Y VERACRUZ GRANDE DEL DISTRITO DE COCACHACRA - PROVINCIA DE ISLAY - DEPARTAMENTO DE AREQUIPA</t>
  </si>
  <si>
    <t>040702</t>
  </si>
  <si>
    <t>Cocachacra</t>
  </si>
  <si>
    <t>MD Cocachacra</t>
  </si>
  <si>
    <t>MEJORAMIENTO Y AMPLIACION DEL SERVICIO DEPORTIVO DEL POLIDEPORTIVO LA BOMBONERA EN EL PUEBLO JOVEN MIGUEL GRAU CUARTA FASE, DISTRITO DE EL PORVENIR - PROVINCIA DE TRUJILLO - DEPARTAMENTO DE LA LIBERTAD</t>
  </si>
  <si>
    <t>MEJORAMIENTO Y AMPLIACION DEL SISTEMA DE AGUA POTABLE, ALCANTARILLADO Y DEL SISTEMA DE TRATAMIENTO DE AGUAS RESIDUALES EN EL CENTRO POBLADO DE CCATCA DEL DISTRITO DE CCATCA - PROVINCIA DE QUISPICANCHI - DEPARTAMENTO DE CUSCO</t>
  </si>
  <si>
    <t>081205</t>
  </si>
  <si>
    <t>Quispicanchi</t>
  </si>
  <si>
    <t>Ccacta</t>
  </si>
  <si>
    <t>MD Ccatca</t>
  </si>
  <si>
    <t>Odin Ingenieros y Consultores S.A.C</t>
  </si>
  <si>
    <t>MEJORAMIENTO DE LA OFERTA DE SERVICIOS EDUCATIVOS EN LA INSTITUCION EDUCATIVA SERAPIO CALDERON LAZO DE LA VEGA - NIVEL SECUNDARIA DE LA LOCALIDAD DE PAUCARTAMBO DISTRITO DE PAUCARTAMBO - PROVINCIA DE PAUCARTAMBO - DEPARTAMENTO DE CUSCO</t>
  </si>
  <si>
    <t>Freya Ingeniería y Consultoría Integral SAC (ex Odin Ingenieros y Consultores SAC)</t>
  </si>
  <si>
    <t xml:space="preserve"> MEJORAMIENTO Y AMPLIACION DEL SERVICIO DE SEGURIDAD CIUDADANA DEL DISTRITO DE SUPE - PROVINCIA DE BARRANCA - DEPARTAMENTO DE LIMA</t>
  </si>
  <si>
    <t>150204</t>
  </si>
  <si>
    <t>Barranca</t>
  </si>
  <si>
    <t>Supe</t>
  </si>
  <si>
    <t>MD Supe</t>
  </si>
  <si>
    <t>MEJORAMIENTO DEL SERVICIO DE LIMPIEZA PÚBLICA DE LA CIUDAD DE JAEN, PROVINCIA DE JAEN - CAJAMARCA</t>
  </si>
  <si>
    <t>Jaen</t>
  </si>
  <si>
    <t>Consorcio Financista Ambiental: Sistema de Impermeabilización de Grandes Superficies Argentinas S.A.C. - KM30 S.A.C.</t>
  </si>
  <si>
    <t>MEJORAMIENTO DEL SERVICIO EN EL PROCESO DE ENSEÑANZA Y APRENDIZAJE CON TECNOLOGÍAS DE INFORMACIÓN Y COMUNICACIÓN (TIC) EN LAS II.EE. DE NIVEL EDUCATIVO INICIAL Y PRIMARIA EN EL DISTRITO DE EL ALTO - PROVINCIA DE TALARA - DEPARTAMENTO DE PIURA</t>
  </si>
  <si>
    <t>MEJORAMIENTO Y AMPLIACION DEL SERVICIO DE SEGURIDAD CIUDADANA MEDIANTE SISTEMA DE VIDEO VIGILANCIA EN EL DISTRITO DE HUALMAY - PROVINCIA DE HUAURA - DEPARTAMENTO DE LIMA</t>
  </si>
  <si>
    <t>150805</t>
  </si>
  <si>
    <t>Hualmay</t>
  </si>
  <si>
    <t>MD Hualmay</t>
  </si>
  <si>
    <t>CREACION DEL SERVICIO DE TRANSITABILIDAD PEATONAL EN EL KM.38 DE LA PANAMERICANA SUR, DEL DISTRITO DE PUNTA HERMOSA - PROVINCIA DE LIMA - DEPARTAMENTO DE LIMA</t>
  </si>
  <si>
    <t>260000</t>
  </si>
  <si>
    <t>Punta Hermosa</t>
  </si>
  <si>
    <t>Región Lima Metropolitana</t>
  </si>
  <si>
    <t>Inmobiliaria Alquife S.A.C</t>
  </si>
  <si>
    <t>MEJORAMIENTO DE CAPACIDADES TECNICAS A LA CADENA PRODUCTIVA DE PRODUCTOS AGRICOLAS EN LAS 13 COMUNIDADES DEL DISTRITO DE ANCAHUASI - PROVINCIA DE ANTA - DEPARTAMENTO DE CUSCO</t>
  </si>
  <si>
    <t>Rinait S.R.L</t>
  </si>
  <si>
    <t>MEJORAMIENTO DE LA PRESTACIÓN DEL SERVICIO EDUCATIVO EN EL NIVEL PRIMARIA Y SECUNDARIA DE LA INSTITUCIÓN EDUCATIVA 56116 INCA TUPAC AMARU II, DEL CENTRO POBLADO DE SURIMANA DEL DISTRITO DE TUPAC AMARU - PROVINCIA DE CANAS - DEPARTAMENTO DE CUSCO</t>
  </si>
  <si>
    <t>Canas</t>
  </si>
  <si>
    <t>Minerandes S.A.C</t>
  </si>
  <si>
    <t>CREACION DE LA LOZA DEPORTIVA MUNICIPAL DE LA LOCALIDAD DE HUACHOS DEL DISTRITO DE HUACHOS - PROVINCIA DE CASTROVIRREYNA - DEPARTAMENTO DE HUANCAVELICA</t>
  </si>
  <si>
    <t>090407</t>
  </si>
  <si>
    <t>Castrovirreyna</t>
  </si>
  <si>
    <t>Huachos</t>
  </si>
  <si>
    <t>MD Huachos</t>
  </si>
  <si>
    <t>MEJORAMIENTO DE LOS SERVICIOS DEL ARCHIVO REGIONAL DE CAJAMARCA, CAJAMARCA</t>
  </si>
  <si>
    <t>SI, actualización de E.T</t>
  </si>
  <si>
    <t>MEJORAMIENTO Y AMPLIACION DEL SERVICIO EDUCATIVO DEL NIVEL INICIAL Nº759,NIVEL PRIMARIA IE Nº50833 ANTONIO CANO CACERES Y NIVEL SECUNDARIA DE PUMAMARCA DEL DISTRITO DE TAMBOBAMBA - PROVINCIA DE COTABAMBAS - DEPARTAMENTO DE APURIMAC</t>
  </si>
  <si>
    <t>Tambobamba</t>
  </si>
  <si>
    <t>MEJORAMIENTO DEL SERVICIO DE MOVILIDAD URBANA EN LAS CALLES CORONEL FERNANDEZ, CORONEL PARRA Y SAN FRANSICO DEL CENTRO POBLADO DE PILLCOPATA DISTRITO DE KOSÑIPATA - PROVINCIA DE PAUCARTAMBO - DEPARTAMENTO DE CUSCO</t>
  </si>
  <si>
    <t>081106</t>
  </si>
  <si>
    <t>Kosñipata</t>
  </si>
  <si>
    <t>MD Kosñipata</t>
  </si>
  <si>
    <t>Collection of Selected Houses - COSEHO S.R.L</t>
  </si>
  <si>
    <t>CREACION DEL SERVICIO EDUCATIVO ESPECIALIZADO PARA ALUMNOS DE SEGUNDO GRADO DE SECUNDARIA DE EDUCACIÓN BÁSICA REGULAR CON ALTO DESEMPEÑO ACADÉMICO DISTRITO DE CHALHUANCA - PROVINCIA DE AYMARAES - DEPARTAMENTO DE APURIMAC</t>
  </si>
  <si>
    <t>Chalhuanca</t>
  </si>
  <si>
    <t>CREACION DEL CENTRO DE INVESTIGACIÓN APLICADA Y LABORATORIOS ESPECIALIZADOS EN EL ÁREA DE CIENCIAS BIOMÉDICAS DE LA UNIVERSIDAD NACIONAL DE SAN AGUSTÍN DE DISTRITO DE AREQUIPA - PROVINCIA DE AREQUIPA - DEPARTAMENTO DE AREQUIPA</t>
  </si>
  <si>
    <t>MEJORAMIENTO Y AMPLIACION DEL MERCADO DE ABASTOS EN EL DISTRITO DE JESUS - PROVINCIA DE CAJAMARCA - DEPARTAMENTO DE CAJAMARCA</t>
  </si>
  <si>
    <t>060106</t>
  </si>
  <si>
    <t>Jesús</t>
  </si>
  <si>
    <t>MD Jesús</t>
  </si>
  <si>
    <t>AMPLIACION DEL SERVICIO DE VIDEO VIGILANCIA DE SEGURIDAD CIUDADANA EN EL DISTRITO DEL CALLAO, PROVINCIA DEL CALLAO, CALLAO</t>
  </si>
  <si>
    <t>Mafersa Company SAC</t>
  </si>
  <si>
    <t xml:space="preserve">	MEJORAMIENTO DEL SERVICIO DE EDUCACION EN LA I.E. AREQUIPA DISTRITO DE AREQUIPA, PROVINCIA DE AREQUIPA, REGION AREQUIPA</t>
  </si>
  <si>
    <t>Consorcio: Yura-Interbank-Cerro Verde</t>
  </si>
  <si>
    <t>MEJORAMIENTO Y AMPLIACION DE LA PRESTACIÒN DEL SERVICIO EDUCATIVO DEL NIVEL PRIMARIO Y SECUNDARIO DE LA INSTITUCIÒN EDUCATIVA TÈCNICA CORONEL MANUEL C. DE LA TORRE DEL DISTRITO DE MOQUEGUA - PROVINCIA DE MARISCAL NIETO - DEPARTAMENTO DE MOQUEGUA</t>
  </si>
  <si>
    <t>MEJORAMIENTO Y AMPLIACION DEL SERVICIO DE EDUCACIÓN INICIAL EN 643 - KOSÑIPATA DE CENTRO POBLADO PATRIAS DISTRITO DE KOSÑIPATA DE LA PROVINCIA DE PAUCARTAMBO DEL DEPARTAMENTO DE CUSCO</t>
  </si>
  <si>
    <t>MEJORAMIENTO Y AMPLIACION DEL SERVICIO DE SEGURIDAD CIUDADANA EN EL DISTRITO DE MARIANO MELGAR - PROVINCIA DE AREQUIPA - DEPARTAMENTO DE AREQUIPA</t>
  </si>
  <si>
    <t>040109</t>
  </si>
  <si>
    <t>Mariano Melgar</t>
  </si>
  <si>
    <t>MD Mariano Melgar</t>
  </si>
  <si>
    <t>Fiberlux SAC</t>
  </si>
  <si>
    <t xml:space="preserve">	MEJORAMIENTO DEL SERVICIO EDUCATIVO DEL NIVEL INICIAL, PRIMARIA Y SECUNDARIA DE LA I.E. 40220 HEROES DEL CENEPA EN EL DISTRITO DE PAUCARPATA - PROVINCIA DE AREQUIPA - DEPARTAMENTO DE AREQUIPA</t>
  </si>
  <si>
    <t>IOARR</t>
  </si>
  <si>
    <t>ADQUISICION DE VEHÍCULO DE SEGURIDAD CIUDADANA Y EQUIPO DE OTROS ACTIVOS COMPLEMENTARIOS; EN EL(LA) BASES DE SERENAZGO DE LAS PROVINCIAS DE MAYNAS, ALTO AMAZONAS, REQUENA, LORETO, DATEM DEL MARAÑON, UCAYALI,, RAMON CASTILLA Y PUTUMAYO DISTRITO DE IQUITOS, PROVINCIA MAYNAS, DEPARTAMENTO LORETO</t>
  </si>
  <si>
    <t>Varios</t>
  </si>
  <si>
    <t>Segumax Tactica S.A.C.</t>
  </si>
  <si>
    <t>SI, Documento equivalente</t>
  </si>
  <si>
    <t>ADQUISICION DE VEHICULO; EN EL(LA) COMISARIAS DE LAS PROVINCIAS DE MAYNAS, ALTO AMAZONAS, REQUENA, LORETO, DATEM DEL MARAÑON, UCAYALI, RAMON CASTILLA Y PUTUMAYO DISTRITO DE IQUITOS, PROVINCIA MAYNAS, DEPARTAMENTO LORETO</t>
  </si>
  <si>
    <t>MEJORAMIENTO DE LOS SERVICIOS DE INFORMACIÓN EN ENSEÑANZA Y APRENDIZAJE CON TECNOLOGÍAS (TIC) EN LAS II.EE. DE NIVEL PRIMARIA Y SECUNDARIA DISTRITO DE HUANTA DE LA PROVINCIA DE HUANTA DEL DEPARTAMENTO DE AYACUCHO</t>
  </si>
  <si>
    <t>050401</t>
  </si>
  <si>
    <t>Huanta</t>
  </si>
  <si>
    <t>MP Huanta</t>
  </si>
  <si>
    <t>ADQUISICION DE EQUIPAMIENTO DE TALLER; EN EL(LA) CON TRACTOR AGRICOLA, RASTRA, ARADO, PICADORA, EMPACADORA, ENFARDADORA EN LA SUBGERENCIA DE DESARROLLO ECONOMICO LOCAL DISTRITO DE ALTO PICHIGUA, PROVINCIA ESPINAR, DEPARTAMENTO CUSCO</t>
  </si>
  <si>
    <t>CREACION DEL TECHADO DE COMPLEJO DEPORTIVO PARA EL FOMENTO DE ACTIVIDADES DEPORTIVAS EN LAS CIUDADES DE CARMEN ALTO, LOS POKRAS, LA FLORIDA, CAMPANAYOQ, ENACE, VISTA ALEGRE (03), YANAMA Y QUICAPATA, DEL DISTRITO DE CARMEN ALTO - PROVINCIA DE HUAMANGA - DEPARTAMENTO DE AYACUCHO</t>
  </si>
  <si>
    <t>050104</t>
  </si>
  <si>
    <t>Carmen Alto</t>
  </si>
  <si>
    <t>MD Carmen Alto</t>
  </si>
  <si>
    <t>MEJORAMIENTO DEL SERVICIO DE TRANSITABILIDAD VEHICULAR Y PEATONAL EN EL SECTOR C ZONA 3 Y EN LAS CALLES D, F, G, H, 39, 41 Y 42 DEL SECTOR B ZONA 4 DE LA ASOCIACIÓN URBANIZADORA CIUDAD DE DIOS DEL DISTRITO DE YURA - PROVINCIA DE AREQUIPA - DEPARTAMENTO DE AREQUIPA</t>
  </si>
  <si>
    <t xml:space="preserve">	MEJORAMIENTO Y AMPLIACION DE LOS SERVICIOS DE SALUD, DEL ESTABLECIMIENTO DE SALUD MALCAS DEL DISTRITO DE CONDEBAMBA - PROVINCIA DE CAJABAMBA - DEPARTAMENTO DE CAJAMARCA</t>
  </si>
  <si>
    <t>Condebamba</t>
  </si>
  <si>
    <t>Consorcio Metropolitano (FONDO INVESTA-SERVICIO INGENIERIA GEOSINTETICOS)</t>
  </si>
  <si>
    <t>MEJORAMIENTO DEL SERVICIO DE ATENCIÓN DE SALUD BÁSICOS EN CENTRO DE SALUD MATARANI DE CENTRO POBLADO ISLAY (MATARANI) DISTRITO DE ISLAY DE LA PROVINCIA DE ISLAY DEL DEPARTAMENTO DE AREQUIPA</t>
  </si>
  <si>
    <t>MEJORAMIENTO Y AMPLIACION DEL SERVICIO DE SEGURIDAD CIUDADANA DEL DISTRITO DE ZARUMILLA - PROVINCIA DE ZARUMILLA - DEPARTAMENTO DE TUMBES</t>
  </si>
  <si>
    <t>240301</t>
  </si>
  <si>
    <t>Tumbes</t>
  </si>
  <si>
    <t>Zarumilla</t>
  </si>
  <si>
    <t>MP Zarumilla</t>
  </si>
  <si>
    <t>MEJORAMIENTO DEL SERVICIO DE VÍDEO VIGILANCIA Y EL FORTALECIMIENTO DE LAS JUNTAS VECINALES Y DE LA CAPACIDAD DE RESPUESTA DEL SERVICIO DE SERENAZGO EN LA MUNICIPALIDAD DISTRITAL DE MANCORA MANCORA DEL DISTRITO DE MANCORA - PROVINCIA DE TALARA - DEPARTAMENTO DE PIURA</t>
  </si>
  <si>
    <t>200706</t>
  </si>
  <si>
    <t>Máncora</t>
  </si>
  <si>
    <t>MD Máncora</t>
  </si>
  <si>
    <t>Consorcio Seguridad Máncora</t>
  </si>
  <si>
    <t xml:space="preserve">	CREACION DEL SERVICIO DE SEGURIDAD CIUDADANA LOCAL EN EL CENTRO DE COMANDO, CONTROL, COMUNICACIÓN, CÓMPUTO Y MONITOREO DISTRITO DE ICA DE LA PROVINCIA DE ICA DEL DEPARTAMENTO DE ICA</t>
  </si>
  <si>
    <t>Consorcio Financista Ica (Segumax-SYM Servicios integrales)</t>
  </si>
  <si>
    <t>MEJORAMIENTO DEL SERVICIO DE PROVISION DE AGUA PARA LA IRRIGACION EN EL VALLE DE SUPE ALTO EN CCPP DE MONGUETE - PEÑICO EN EL DISTRITO DE HUAURA - PROVINCIA DE HUAURA - DEPARTAMENTO DE LIMA</t>
  </si>
  <si>
    <t>ARCH Partners Inversiones Inmobiliarias</t>
  </si>
  <si>
    <t xml:space="preserve">	ADQUISICION DE AMBULANCIA RURAL; EN NUEVE ESTABLECIMIENTOS DE SALUD III.1, ESTABLECIMIENTOS DE SALUD II.1 DISTRITO DE PUNCHANA, PROVINCIA MAYNAS, DEPARTAMENTO LORETO</t>
  </si>
  <si>
    <t>MEJORAMIENTO Y AMPLIACION DEL SERVICIO DE MOVILIDAD URBANA EN INTERCONEXION VIAL QUE UNE LOS DISTRITOS DE GROCIO PRADO, PUEBLO NUEVO Y DISTRITO DE CHINCHA ALTA DE LA PROVINCIA DE CHINCHA DEL DEPARTAMENTO DE ICA</t>
  </si>
  <si>
    <t>MEJORAMIENTO DE LOS SERVICIOS DE EXTENSIÓN UNIVERSITARIA Y FORMACIÓN PROFESIONAL DE LAS ESCUELAS DE ADMINISTRACIÓN Y AGRONOMÍA EN LA SEDE PEDREGAL DE LA U.N.S.A., EN LA CIUDAD DE MAJES, DISTRITO DE MAJES, PROVINCIA CAYLLOMA, DEPARTAMENTO AREQUIPA</t>
  </si>
  <si>
    <t>no aplica</t>
  </si>
  <si>
    <t>Consorcio URBI PROYECTOS S.A.</t>
  </si>
  <si>
    <t>MEJORAMIENTO Y AMPLIACION DEL SERVICIO EDUCATIVO DEL NIVEL PRIMARIA Y SECUNDARIA DE LA IE 40029 LUDWING VAN BEETHOVEN EN EL DISTRITO DE ALTO SELVA ALEGRE - PROVINCIA DE AREQUIPA - DEPARTAMENTO DE AREQUIPA</t>
  </si>
  <si>
    <t>MEJORAMIENTO Y AMPLIACION DE LA CAPACIDAD OPERATIVA DE LA MUNICIPALIDAD DISTRITAL DE CAYMA, DISTRITO DE CAYMA - PROVINCIA DE AREQUIPA - DEPARTAMENTO DE AREQUIPA</t>
  </si>
  <si>
    <t xml:space="preserve">	MEJORAMIENTO DE LOS SERVICIOS DE INFORMACIÓN EN EL PROCESO DE ENSEÑANZA Y APRENDIZAJE CON TECNOLOGIAS DE INFORMACIÓN Y COMUNICACIONES (TIC) EN LAS IE DE NIVEL PRIMARIA Y SECUNDARIA DE CENTRO POBLADO HUAQUIRCA DISTRITO DE HUAQUIRCA DE LA PROVINCIA DE ANTABAMBA DEL DEPARTAMENTO DE APURIMAC</t>
  </si>
  <si>
    <t>030303</t>
  </si>
  <si>
    <t>Antabamba</t>
  </si>
  <si>
    <t>Huaquirca</t>
  </si>
  <si>
    <t>MD Huaquirca</t>
  </si>
  <si>
    <t>MEJORAMIENTO Y AMPLIACION DE LOS SERVICIOS DE INFORMACIÓN EN LA MUNICIPALIDAD PROVINCIAL DE CAJAMARCA DISTRITO DE CAJAMARCA DE LA PROVINCIA DE CAJAMARCA DEL DEPARTAMENTO DE CAJAMARCA</t>
  </si>
  <si>
    <t>MEJORAMIENTO Y AMPLIACION DEL SERVICIO DE EDUCACION PRIMARIA EN I.E. 24009 TUPAC AMARU II DE CENTRO POBLADO CCOLLANA DISTRITO DE PUQUIO DE LA PROVINCIA DE LUCANAS DEL DEPARTAMENTO DE AYACUCHO</t>
  </si>
  <si>
    <t>050601</t>
  </si>
  <si>
    <t>Lucanas</t>
  </si>
  <si>
    <t>Puquio</t>
  </si>
  <si>
    <t>MP Lucanas</t>
  </si>
  <si>
    <t>CREACION DEL COMPLEJO DEPORTIVO EN LA LOCALIDAD DE CHANTA DEL DISTRITO DE POCOHUANCA - PROVINCIA DE AYMARAES - DEPARTAMENTO DE APURIMAC</t>
  </si>
  <si>
    <t>030410</t>
  </si>
  <si>
    <t>Pocohuanca</t>
  </si>
  <si>
    <t>MD Pocohuanca</t>
  </si>
  <si>
    <t>MEJORAMIENTO Y AMPLIACION DEL SERVICIO DE AGUA POTABLE Y SANEAMIENTO DEL CENTRO POBLADO PALO BLANCO DEL DISTRITO DE MOTUPE - PROVINCIA DE LAMBAYEQUE - DEPARTAMENTO DE LAMBAYEQUE</t>
  </si>
  <si>
    <t>Lambayeque</t>
  </si>
  <si>
    <t>Motupe</t>
  </si>
  <si>
    <t>MEJORAMIENTO Y AMPLIACION DEL SERVICIO DE MOVILIDAD URBANA EN LAS AVENIDAS PROGRESO Y LARAN EN EL DISTRITO DE PUEBLO NUEVO Y DISTRITO DE CHINCHA ALTA DE LA PROVINCIA DE CHINCHA DEL DEPARTAMENTO DE ICA</t>
  </si>
  <si>
    <t>REFORZAMIENTO ESTRUCTURAL DE AMBIENTE DE ADMINISTRACION CENTRAL; ADQUISICION DE EQUIPAMIENTO DE INGENIERIA; EN EL(LA) DIRECCION REGIONAL DE FORMALIZACION DE LA PROPIEDAD RURAL - DIREFOR, DEL GOBIERNO REGIONAL DE LIMA DISTRITO DE HUACHO, PROVINCIA HUAURA, DEPARTAMENTO LIMA</t>
  </si>
  <si>
    <t>Soluzioni Capital SAC</t>
  </si>
  <si>
    <t>MEJORAMIENTO Y AMPLIACION DEL SERVICIO DE SEGURIDAD CIUDADANA LOCAL EN EL DISTRITO DE PERENE DE LA PROVINCIA DE CHANCHAMAYO DEL DEPARTAMENTO DE JUNIN</t>
  </si>
  <si>
    <t>120302</t>
  </si>
  <si>
    <t>Chanchamayo</t>
  </si>
  <si>
    <t>Perené</t>
  </si>
  <si>
    <t>MD Perené</t>
  </si>
  <si>
    <t>CREACION DE LOSA DEPORTIVA DE USOS MULTIPLES EN LA COMUNIDAD DE DOS DE MAYO DE MUYUY DISTRITO DE BELEN - PROVINCIA DE MAYNAS - DEPARTAMENTO DE LORETO</t>
  </si>
  <si>
    <t>Belén</t>
  </si>
  <si>
    <t>Contratistas y Servicios Generales Perla del Huallaga SAC</t>
  </si>
  <si>
    <t>CREACION DE LOSA DEPORTIVA EN EL, AA.HH. PARAISO DISTRITO DE BELEN - PROVINCIA DE MAYNAS - DEPARTAMENTO DE LORETO</t>
  </si>
  <si>
    <t xml:space="preserve">	MEJORAMIENTO DEL SERVICIO DE MOVILIDAD URBANA EN EL JR. ICA CUADRA 8 AL 11; JR. HUANUCO CUADRA 2 AL 6; JR. AYACUCHO CUADRA 8 AL 12; JR. ANCASH CUADRA 1; CA. LOS ROSALES DISTRITO DE QUILMANA DE LA PROVINCIA DE CAÑETE DEL DEPARTAMENTO DE LIMA</t>
  </si>
  <si>
    <t>Quilmana</t>
  </si>
  <si>
    <t>MD Quilmana</t>
  </si>
  <si>
    <t>Consorcio Vial Quilmaná: 2KMP SAC, JUNGLE´S KING EIRL, CORPORACIÓN COPSAC SAC</t>
  </si>
  <si>
    <t>MEJORAMIENTO Y AMPLIACION DEL SERVICIO DE SEGURIDAD CIUDADANA LOCAL EN MUNICIPALIDAD DISTRITAL DE CASA GRANDE DISTRITO DE CASA GRANDE DE LA PROVINCIA DE ASCOPE DEL DEPARTAMENTO DE LA LIBERTAD</t>
  </si>
  <si>
    <t>130208</t>
  </si>
  <si>
    <t>Casa Grande</t>
  </si>
  <si>
    <t>MD Casa Grande</t>
  </si>
  <si>
    <t>Consorcio Quantum-JK OXI: Jungle´s King EIRL, Quantum C &amp; C SAC</t>
  </si>
  <si>
    <t>CREACION DEL SERVICIO DE AGUA POTABLE RURAL EN EL ASENTAMIENTO HUMANO CALERA ALTA DEL DISTRITO DE CHEPEN DE LA PROVINCIA DE CHEPEN DEL DEPARTAMENTO DE LA LIBERTAD</t>
  </si>
  <si>
    <t>130401</t>
  </si>
  <si>
    <t>MP Chepén</t>
  </si>
  <si>
    <t>Consorcio Talambo: Ciudandes SAC, Arca Infraestructura</t>
  </si>
  <si>
    <t>MEJORAMIENTO DEL SERVICIO DE PRÁCTICA DEPORTIVA Y/O RECREATIVA EN COMPLEJO DEPORTIVO SANTA MARIA DISTRITO DE ICA DE LA PROVINCIA DE ICA DEL DEPARTAMENTO DE ICA</t>
  </si>
  <si>
    <t>Consorcio Financista Santa María: Kromos Produce SAC, CICDESI SAC</t>
  </si>
  <si>
    <t>MEJORAMIENTO DEL SERVICIO DE PRÁCTICA DEPORTIVA Y/O RECREATIVA EN INSTALACIONES DEL COMPLEJO DEPORTIVO DE SAN ISIDRO DISTRITO DE ICA DE LA PROVINCIA DE ICA DEL DEPARTAMENTO DE ICA</t>
  </si>
  <si>
    <t>Consorcio Financista San Isidro: Kromos Produce SAC, CICDESI SAC</t>
  </si>
  <si>
    <t>MEJORAMIENTO DEL SERVICIO DE ATENCIÓN DE SALUD BÁSICOS EN ELIO JACOBO CAFFO DISTRITO DE MOCHE DE LA PROVINCIA DE TRUJILLO DEL DEPARTAMENTO DE LA LIBERTAD</t>
  </si>
  <si>
    <t>CREACION DEL SERVICIO INTEGRAL DE AGUA POTABLE Y ALCANTARILLADO EN EL PROMUVI SEÑOR DE LOS MILAGROS EN LOS DISTRITOS DE TACNA Y CORONEL GREGORIO ALBARRACIN LANCHIPA DE LA PROVINCIA DE TACNA - DEPARTAMENTO DE TACNA</t>
  </si>
  <si>
    <t>R &amp; G Contratistas SCRL</t>
  </si>
  <si>
    <t>MEJORAMIENTO DEL SERVICIO DE AGUA POTABLE URBANO EN LA ZONA SUR DE LA CIUDAD DE CAJAMARCA DISTRITO DE CAJAMARCA DE LA PROVINCIA DE CAJAMARCA DEL DEPARTAMENTO DE CAJAMARCA</t>
  </si>
  <si>
    <t>Minera Yanacocha</t>
  </si>
  <si>
    <t>MEJORAMIENTO Y AMPLIACION DEL SERVICIO DE SEGURIDAD CIUDADANA LOCAL EN SERENAZGO DE MAYNAS, PUNCHANA, BELEN Y SAN JUAN BAUTISTA DISTRITO DE IQUITOS DE LA PROVINCIA DE MAYNAS DEL DEPARTAMENTO DE LORETO</t>
  </si>
  <si>
    <t>Iquitos</t>
  </si>
  <si>
    <t>Consorcio Financista Loreto</t>
  </si>
  <si>
    <t>MEJORAMIENTO DEL SERVICIO DE PRÁCTICA DEPORTIVA Y/O RECREATIVA EN EL ESTADIO MUNICIPAL "JORGE DIAZ TORREZ " DE CENTRO POBLADO TEMBLADERA DISTRITO DE YONAN DE LA PROVINCIA DE CONTUMAZA DEL DEPARTAMENTO DE CAJAMARCA</t>
  </si>
  <si>
    <t>060508</t>
  </si>
  <si>
    <t>Contumaza</t>
  </si>
  <si>
    <t>Yonan</t>
  </si>
  <si>
    <t>MD Yonan</t>
  </si>
  <si>
    <t>Consorcio Financista Yonan: DEMAR CONTRATISTAS GENERALES SRL-CORPORACION PACUCHA SAC</t>
  </si>
  <si>
    <t>MEJORAMIENTO DEL SERVICIO EDUCATIVO DEL NIVEL PRIMARIA Y SECUNDARIA DE LA I.E. 40474 JOSÉ CARLOS MARIÁTEGUI EN EL DISTRITO DE MOLLENDO - PROVINCIA DE ISLAY - DEPARTAMENTO DE AREQUIPA</t>
  </si>
  <si>
    <t>Mollendo</t>
  </si>
  <si>
    <t>Zane Construcción SAC</t>
  </si>
  <si>
    <t xml:space="preserve">MEJORAMIENTO Y AMPLIACION DE ATENCIÓN DE SERVICIOS DE SALUD HOSPITALARIOS EN VICTOR RAMOS GUARDIA - HUARAZ DISTRITO DE INDEPENDENCIA DE LA PROVINCIA DE HUARAZ DEL DEPARTAMENTO DE ANCASH	</t>
  </si>
  <si>
    <t>Consorcio Win Empresas SAC - Soluciones Alimenticias SAC</t>
  </si>
  <si>
    <t>MEJORAMIENTO DEL SERVICIO PUBLICO DE SEGURIDAD CIUDADANA DE LA MUNCIPALIDAD DE WANCHAQ EN EL DISTRITO DE WANCHAQ - PROVINCIA DE CUSCO - DEPARTAMENTO DE CUSCO</t>
  </si>
  <si>
    <t>080108</t>
  </si>
  <si>
    <t>Wanchaq</t>
  </si>
  <si>
    <t>MD Wanchaq</t>
  </si>
  <si>
    <t>TC &amp; FI Wanchaq: Tecnologia y Creatividad S.A.C - Fondo Investa S.A.C</t>
  </si>
  <si>
    <t>MEJORAMIENTO Y AMPLIACION DEL SERVICIO DE HABITABILIDAD INSTITUCIONAL EN LA MUNICIPALIDAD DISTRITAL DE CHALLHUAHUACHO DISTRITO DE CHALLHUAHUACHO DE LA PROVINCIA DE COTABAMBAS DEL DEPARTAMENTO DE APURIMAC</t>
  </si>
  <si>
    <t>030506</t>
  </si>
  <si>
    <t>Challhuahuacho</t>
  </si>
  <si>
    <t>MD Challhuahuacho</t>
  </si>
  <si>
    <t>Nuevo Palacio: Hexagon S.A.C - Riemann Contratistas y Consultores S.A.C</t>
  </si>
  <si>
    <t>CREACION DEL SERVICIO DE MOVILIDAD URBANA EN LA AV. VILCASRAYMI Y LA PROL. VILCASRAYMI EN LA ZONA URBANA MARGINAL DE LA CAPITAL DEL DISTRITO DE VILCAS HUAMAN DE LA PROVINCIA DE VILCAS HUAMAN DEL DEPARTAMENTO DE AYACUCHO</t>
  </si>
  <si>
    <t>051101</t>
  </si>
  <si>
    <t>Vilcas Huaman</t>
  </si>
  <si>
    <t>MP Vilcas Huaman</t>
  </si>
  <si>
    <t>MEJORAMIENTO DEL SERVICIO DE ATENCIÓN DE SALUD BÁSICOS EN BUENOS AIRES SUR DISTRITO DE VICTOR LARCO HERRERA DE LA PROVINCIA DE TRUJILLO DEL DEPARTAMENTO DE LA LIBERTAD</t>
  </si>
  <si>
    <t>Consorcio Spectrum - Buenos Aires</t>
  </si>
  <si>
    <t>MEJORAMIENTO DEL SERVICIO DE MOVILIDAD URBANA EN EL CRUCE DE LAS AVENIDAS ATAHUALPA Y VÍA DE EVITAMIENTO SUR A TRAVÉS DEL PASO A DESNIVEL EN LA CIUDAD DE CAJAMARCA DISTRITO DE CAJAMARCA DE LA PROVINCIA DE CAJAMARCA DEL DEPARTAMENTO DE CAJAMARCA</t>
  </si>
  <si>
    <t>MEJORAMIENTO DE LOS SERVICIOS EDUCATIVOS DE LA INSTITUCIÓN EDUCATIVA "LA VICTORIA DE AYACUCHO", DISTRITO DE ASCENSION - PROVINCIA DE HUANCAVELICA - DEPARTAMENTO DE HUANCAVELICA</t>
  </si>
  <si>
    <t>ADQUISICION DE EQUIPO POLICIAL; EN EL(LA) UNIDAD DE INVESTIGACIÓN CRIMINAL O CRIMINALÍSTICA DE ICA, DISTRITO DE ICA, PROVINCIA ICA, DEPARTAMENTO ICA</t>
  </si>
  <si>
    <t>Consorcio Financista Laboratorios Ica</t>
  </si>
  <si>
    <t>MEJORAMIENTO DEL SERVICIO VIAL EN EL A.H. CAMPO POLO, DISTRITO DE CASTILLA - PIURA - PIURA</t>
  </si>
  <si>
    <t>200104</t>
  </si>
  <si>
    <t xml:space="preserve">Castilla </t>
  </si>
  <si>
    <t>MD Castilla</t>
  </si>
  <si>
    <t>Consorcio Ferreyros SA - Cementos Pacasmayo SAA</t>
  </si>
  <si>
    <t>CONSTRUCCION DE BOCATOMA, CANAL DE RIEGO Y RESERVORIO; EN EL(LA) SISTEMA DE RIEGO COJMANI - VILALACA DISTRITO DE ILABAYA, PROVINCIA JORGE BASADRE, DEPARTAMENTO TACNA</t>
  </si>
  <si>
    <t>CONSORCIO AG &amp; T Y C BOCATOMA ILABAYA</t>
  </si>
  <si>
    <t>MEJORAMIENTO Y AMPLIACION DEL SERVICIO EDUCATIVO DEL NIVEL INICIAL DE LA I.E. N° 172 DEL C.P. DIAMANTE DEL DISTRITO DE SAN JOSE DE LOURDES - PROVINCIA DE SAN IGNACIO - DEPARTAMENTO DE CAJAMARCA</t>
  </si>
  <si>
    <t>060906</t>
  </si>
  <si>
    <t>San Jose de Lourdes</t>
  </si>
  <si>
    <t>MD San Jose de Lourdes</t>
  </si>
  <si>
    <t>Consorcio M&amp;P</t>
  </si>
  <si>
    <t>MEJORAMIENTO DEL SERVICIO DE GESTION DE TRANSITO URBANO EN PRINCIPALES CALLES Y AVENIDAS DEL DISTRITO DE JOSE LUIS BUSTAMANTE Y RIVERO DE LA PROVINCIA DE AREQUIPA DEL DEPARTAMENTO DE AREQUIPA</t>
  </si>
  <si>
    <t>Consorcio Grupo Empresarial Vision Compartida S.A.C - GEVICOM _ EDIFICACIONES INTELIGENTES SAC</t>
  </si>
  <si>
    <t>CREACION DEL SERVICIO DE PROTECCION EN RIBERAS DE RIO VULNERABLES ANTE PELIGRO DE INUNDACION EN LA LOCALIDAD DE PICHARI DEL DISTRITO DE PICHARI - PROVINCIA DE LA CONVENCION - DEPARTAMENTO DE CUSCO</t>
  </si>
  <si>
    <t>080910</t>
  </si>
  <si>
    <t>Convención</t>
  </si>
  <si>
    <t>Pichari</t>
  </si>
  <si>
    <t>MD Pichari</t>
  </si>
  <si>
    <t>Gestión de riesgos</t>
  </si>
  <si>
    <t>ADQUISICION DE MINICARGADOR, MINICARGADOR, MINICARGADOR Y VOLQUETE; ADEMÁS DE OTROS ACTIVOS EN EL(LA) UNIDAD DE OPERACIONES DE LA MUNICIPALIDAD PROVINCIAL DE TALARA DISTRITO DE PARIÑAS, PROVINCIA TALARA, DEPARTAMENTO PIURA</t>
  </si>
  <si>
    <t>Gases del Norte del Peru SAC</t>
  </si>
  <si>
    <t>ADQUISICION DE CAMION CISTERNA Y CAMION CISTERNA; EN EL(LA) UNIDAD DE OPERACIONES DE LA MUNICIPALIDAD PROVINCIAL DE TALARA DISTRITO DE PARIÑAS, PROVINCIA TALARA, DEPARTAMENTO PIURA</t>
  </si>
  <si>
    <t>MEJORAMIENTO Y AMPLIACION DEL SERVICIO DE AGUA POTABLE E INSTALACIÓN DE UNIDADES BÁSICAS DE SANEAMIENTO EN EL CASERIO DE TAHONA ALTA, DISTRITO DE HUALGAYOC - HUALGAYOC - CAJAMARCA</t>
  </si>
  <si>
    <t>CREACION DEL SERVICIO DE MOVILIDAD URBANA EN LA AV. ETERNIDAD TRAMO AV. DOS DE MAYO HASTA EL CEMENTERIO DE MILUCHACA DE LA LOCALIDAD DE MILUCHACA, DISTRITO DE SAPALLANGA DE LA PROVINCIA DE HUANCAYO DEL DEPARTAMENTO DE JUNIN</t>
  </si>
  <si>
    <t>Consorcio Logistikpartners S.A.C - Constructora y Servicios Generales Huaman E.I.R.L</t>
  </si>
  <si>
    <t>ADQUISICION DE PATRULLEROS Y MOTOCICLETA; EN EL(LA) COMISARIAS DE LA PROVINCIA DE ICA, PISCO, NAZCA, CHINCHA Y PALPA DISTRITO DE ICA, PROVINCIA ICA, DEPARTAMENTO ICA</t>
  </si>
  <si>
    <t>Consorcio Patrullaje más Seguridad: Alihcom Build S.A.C - Fondo Investa S.A.C</t>
  </si>
  <si>
    <t>CREACION DEL PUENTE SHIRAC SOBRE EL RIO HUACHICONDAY EN EL C.P. CHUQUIBAMBA DEL DISTRITO DE CACHACHI - PROVINCIA DE CAJABAMBA - DEPARTAMENTO DE CAJAMARCA</t>
  </si>
  <si>
    <t>Consorcio Financista Golden: CONSULTORA Y CONSTRUCTORA JUANITA JRV
S.A.C./ CONSULTORA Y CONSTRUCTORA GONZALES
ASACH E.I.R.L.</t>
  </si>
  <si>
    <t>MEJORAMIENTO Y AMPLIACION DE LOS SERVICIOS DE INFORMACIÓN EN EL CENTRO DE TRANSFORMACION DIGITAL Y PROCESAMIENTO DE DATOS DE LA SEDE CENTRAL DEL GOBIERNO REGIONAL DE ICA DISTRITO DE ICA DE LA PROVINCIA DE ICA DEL DEPARTAMENTO DE ICA</t>
  </si>
  <si>
    <t>Consorcio Icatec INDRA PERU S.A / Inversiones para el Comercio Exterior</t>
  </si>
  <si>
    <t>CREACION DEL SERVICIO DE ACCESIBILIDAD A LA ADQUISICIÓN DE PRODUCTOS DE PRIMERA NECESIDAD EN EL MERCADO MUNICIPAL DEL DISTRITO DE SAN SILVESTRE DE COCHAN DE LA PROVINCIA DE SAN MIGUEL DEL DEPARTAMENTO DE CAJAMARCA</t>
  </si>
  <si>
    <t>061111</t>
  </si>
  <si>
    <t>San Miguel</t>
  </si>
  <si>
    <t>San Silvestre de Cochan</t>
  </si>
  <si>
    <t>MD de San Silvestre de Cochan</t>
  </si>
  <si>
    <t>Kromos Produce SAC</t>
  </si>
  <si>
    <t>RECUPERACION DE LOS SERVICIOS DE PROTECCIÓN EN RIBERAS DE RÍO VULNERABLES ANTE EL PELIGRO EN INUNDACIONES/ SOCAVACION ANEXO DE HIGUERANI DISTRITO DE ILABAYA DE LA PROVINCIA DE JORGE BASADRE DEL DEPARTAMENTO DE TACNA</t>
  </si>
  <si>
    <t>Consorcio HIGUERANI AG &amp; TyC</t>
  </si>
  <si>
    <t>MEJORAMIENTO SERVICIOS OPERATIVOS O MISIONALES INSTITUCIONALES EN LA UNIDAD DE MAESTRANZA DE LA MUNICIPALIDAD DISTRITAL DE CANOAS DE PUNTA SAL DISTRITO DE CANOAS DE PUNTA SAL DE LA PROVINCIA DE CONTRALMIRANTE VILLAR DEL DEPARTAMENTO DE TUMBES</t>
  </si>
  <si>
    <t>240203</t>
  </si>
  <si>
    <t>Contralmirante Villar</t>
  </si>
  <si>
    <t>Canoas de Punta Sal</t>
  </si>
  <si>
    <t>MD Canoas de Punta Sal</t>
  </si>
  <si>
    <t>NKMS E.I.R.L</t>
  </si>
  <si>
    <t>MEJORAMIENTO DEL SERVICIO DE ATENCIÓN DE SALUD BÁSICOS EN HUAMAN DISTRITO DE VICTOR LARCO HERRERA DE LA PROVINCIA DE TRUJILLO DEL DEPARTAMENTO DE LA LIBERTAD</t>
  </si>
  <si>
    <t>Consorcio Spectrum - Huaman</t>
  </si>
  <si>
    <t>MEJORAMIENTO DEL SERVICIO DE ATENCIÓN DE SALUD BÁSICOS EN SAN PEDRO - LAS DELICIAS DISTRITO DE MOCHE DE LA PROVINCIA DE TRUJILLO DEL DEPARTAMENTO DE LA LIBERTAD</t>
  </si>
  <si>
    <t>Consorcio Spectrum - San Pedro</t>
  </si>
  <si>
    <t>MEJORAMIENTO DEL SERVICIO DE MOVILIDAD URBANA A TRAVÉS DE PISTAS Y VEREDAS EN AV. GENERAL OSCAR R. BENAVIDES DEL DISTRITO DE PUEBLO NUEVO - PROVINCIA DE CHINCHA - DEPARTAMENTO DE ICA</t>
  </si>
  <si>
    <t>chincha</t>
  </si>
  <si>
    <t>Consorcio Pueblo Nuevo</t>
  </si>
  <si>
    <t>CONSTRUCCION DE CONSULTORIO; ADQUISICION DE AMBULANCIA RURAL; EN EL(LA) NUEVO CHAO EN EL CENTRO POBLADO NUEVO CHAO, DISTRITO DE CHAO, PROVINCIA VIRU, DEPARTAMENTO LA LIBERTAD</t>
  </si>
  <si>
    <t>HORTIFRUT PERU S.A.C</t>
  </si>
  <si>
    <t>CREACION DE LOS SERVICIOS PUBLICOS DE INTEGRACION ECONOMICA Y SOCIAL EN LA LOCALIDAD DE TICAPANPA DISTRITO DE ILABAYA DE LA PROVINCIA DE JORGE BASADRE DEL DEPARTAMENTO DE TACNA</t>
  </si>
  <si>
    <t>Vivienda y Desarrollo urbano</t>
  </si>
  <si>
    <t>Consorcio TICAPAMPA AG &amp; TyC</t>
  </si>
  <si>
    <t>RECUPERACION DEL SERVICIO DE INSTRUCCIÓN BÁSICA DE VUELO EN AERONAVES DE ALA FIJA, DE LA FAP-GRUPO AÉREO N 51, EN LA BASE AÉREA CAP. FAP RENÁN ELÍAS OLIVERA, PISCO - ICA.</t>
  </si>
  <si>
    <t>26</t>
  </si>
  <si>
    <t>San Andres</t>
  </si>
  <si>
    <t>MINDEF</t>
  </si>
  <si>
    <t>Defensa</t>
  </si>
  <si>
    <t>Grupo Empresarial Vision Compartida SAC</t>
  </si>
  <si>
    <t>ADQUISICION DE EXCAVADORA HIDRAULICA EN EL(LA) MUNICIPALIDAD DISTRITAL DE SAN PEDRO  DISTRITO DE SAN PEDRO, PROVINCIA LUCANAS, DEPARTAMENTO AYACUCHO</t>
  </si>
  <si>
    <t>050617</t>
  </si>
  <si>
    <t>San pedro</t>
  </si>
  <si>
    <t>MD San Pedro</t>
  </si>
  <si>
    <t>SI, estudio definitivo</t>
  </si>
  <si>
    <t>MEJORAMIENTO Y AMPLIACION DEL SERVICIO DE SEGURIDAD CIUDADANA LOCAL EN LOS SECTORES DEL DISTRITO DE CORONEL GREGORIO ALBARRACIN LANCHIPA DE LA PROVINCIA DE TACNA DEL DEPARTAMENTO DE TACNA</t>
  </si>
  <si>
    <t>Consorcio Financista AG &amp; TC Albarracín</t>
  </si>
  <si>
    <t>MEJORAMIENTO DE LOS SERVICIOS DE APOYO AL DESARROLLO PRODUCTIVO EN CADENA PRODUCTIVA DE PAPA NATIVA, HABA, MAIZ Y CEBADA DISTRITO DE VIRUNDO DE LA PROVINCIA DE GRAU DEL DEPARTAMENTO DE APURIMAC</t>
  </si>
  <si>
    <t>030713</t>
  </si>
  <si>
    <t>Grau</t>
  </si>
  <si>
    <t>Virundo</t>
  </si>
  <si>
    <t>MD Virundo</t>
  </si>
  <si>
    <t>CREACION DEL SERVICIO DE PRÁCTICA DEPORTIVA Y/O RECREATIVA EN EL POLIDEPORTIVO DE CENTRO POBLADO MAYPUCO DISTRITO DE URARINAS DE LA PROVINCIA DE LORETO DEL DEPARTAMENTO DE LORETO</t>
  </si>
  <si>
    <t>160305</t>
  </si>
  <si>
    <t>Urarinas</t>
  </si>
  <si>
    <t>MD Urarinas</t>
  </si>
  <si>
    <t xml:space="preserve">Tucunare Oriente S.A.C </t>
  </si>
  <si>
    <t>MEJORAMIENTO DEL SERVICIO DE EDUCACIÓN INICIAL EN 349 - ILABAYA DISTRITO DE ILABAYA DE LA PROVINCIA DE JORGE BASADRE DEL DEPARTAMENTO DE TACNA</t>
  </si>
  <si>
    <t>Consorcio Educativo Ilabaya AG &amp; TyC: Tecnología y Creatividad S.A.C. - Corporación AGAPE C&amp;N S.R.L.</t>
  </si>
  <si>
    <t>CREACION DEL SERVICIO DE PRÁCTICA DEPORTIVA DEL ESTADIO MUNICIPAL “MANUEL REYES TRUJILLO” EN LA LOCALIDAD DE CAJAY, DISTRITO DE CAJAY - PROVINCIA DE HUARI - DEPARTAMENTO DE ANCASH</t>
  </si>
  <si>
    <t>021003</t>
  </si>
  <si>
    <t>Cajay</t>
  </si>
  <si>
    <t>MD Cajay</t>
  </si>
  <si>
    <t>Consorcio Reyes</t>
  </si>
  <si>
    <t>MEJORAMIENTO Y EQUIPAMIENTO DE LA INSTITUCION EDUCATIVA Nº 86612 SEÑOR DE LOS MILAGROS DE MAYORARCA -DISTRITO DE PAMPAS CHICO -PROVINCIA DE RECUAY -REGION ANCASH</t>
  </si>
  <si>
    <t>MEJORAMIENTO DEL SERVICIO DE ACCESIBILIDAD A LA ADQUISICIÓN DE PRODUCTOS DE PRIMERA NECESIDAD EN EN EL MERCADO DE ABASTOS DEL CENTRO POBLADO DE CHICAMA DISTRITO DE CHICAMA DE LA PROVINCIA DE ASCOPE DEL DEPARTAMENTO DE LA LIBERTAD</t>
  </si>
  <si>
    <t>130202</t>
  </si>
  <si>
    <t>Chicama</t>
  </si>
  <si>
    <t>MD Chicama</t>
  </si>
  <si>
    <t>MEJORAMIENTO Y AMPLIACION DEL SERVICIO DE MOVILIDAD URBANA EN PISTAS Y VEREDAS DEL JIRÓN MARÍA PARADO DE BELLIDO DEL DISTRITO DE PARAS DE LA PROVINCIA DE CANGALLO DEL DEPARTAMENTO DE AYACUCHO</t>
  </si>
  <si>
    <t>050205</t>
  </si>
  <si>
    <t>Cangallo</t>
  </si>
  <si>
    <t>Paras</t>
  </si>
  <si>
    <t>MD Paras</t>
  </si>
  <si>
    <t>CREACION DE PISTAS Y VEREDAS EN LAS CALLES ADYACENTES A LA PLAZA PRINCIPAL DE LA LOCALIDAD DE VINCHOS DEL DISTRITO DE VINCHOS - PROVINCIA DE HUAMANGA - DEPARTAMENTO DE AYACUCHO</t>
  </si>
  <si>
    <t>050114</t>
  </si>
  <si>
    <t>Vinchos</t>
  </si>
  <si>
    <t>MD Vinchos</t>
  </si>
  <si>
    <t>MEJORAMIENTO Y AMPLIACION DEL SERVICIO DE SEGURIDAD CIUDADANA LOCAL EN EL DISTRITO DE CHAVIN DE HUANTAR DE LA PROVINCIA DE HUARI DEL DEPARTAMENTO DE ANCASH</t>
  </si>
  <si>
    <t>MD Chavin de Huantar</t>
  </si>
  <si>
    <t>MEJORAMIENTO Y AMPLIACION DEL SERVICIO DE MOVILIDAD URBANA EN AV. PACHACUTEC, AV. HUAYNA CAPAC Y AV. MIGUEL GRAU - JICAMARCA ANEXO 22 DISTRITO DE SAN ANTONIO DE LA PROVINCIA DE HUAROCHIRI DEL DEPARTAMENTO DE LIMA</t>
  </si>
  <si>
    <t>CAC Consulting Group S.A.C</t>
  </si>
  <si>
    <t>REMODELACION DE PISTA; EN EL(LA) ESTADIO MONUMENTAL DE LA UNSA, INSTITUTO DEL DEPORTE UNIVERSITARIO -IDUNSA DISTRITO DE AREQUIPA, PROVINCIA AREQUIPA, DEPARTAMENTO AREQUIPA</t>
  </si>
  <si>
    <t>Consorcio UNSA pista Atlética</t>
  </si>
  <si>
    <t>MEJORAMIENTO DE LOS SERVICIOS DE INFORMACIÓN EN ENSEÑANZA Y APRENDIZAJE CON TECNOLOGÍA (TIC) EN LAS II.EE. DE NIVEL PRIMARIA Y SECUNDARIA EN EL DISTRITO DE KIMBIRI DE LA PROVINCIA DE LA CONVENCION DEL DEPARTAMENTO DE CUSCO</t>
  </si>
  <si>
    <t>080907</t>
  </si>
  <si>
    <t>Kimbiri</t>
  </si>
  <si>
    <t>MD Kimbiri</t>
  </si>
  <si>
    <t>MEJORAMIENTO Y AMPLIACION DEL SERVICIO DE MOVILIDAD URBANA EN PISTAS Y VEREDAS EN LA CALLE BELAUNDE TERRY, CALLE SAN MARTIN, CALLE ALFONSO UGARTE, CALLE LAS PALMERAS, PJ. MIRAFLORES, PJ. LAS QUINTANAS, JR. LEONCIO PRADO , CALLE ELIAS AGUIRRE, AV. FRANCISCO BOLOGNESI, JR. DIEGO FERRE, CALLE SECTOR LA COIPA, DE LA LOCALIDAD DE LA COIPA, DISTRITO DE LA COIPA DE LA PROVINCIA DE SAN IGNACIO DEL DEPARTAMENTO DE CAJAMARCA</t>
  </si>
  <si>
    <t>060904</t>
  </si>
  <si>
    <t>San Ignacio</t>
  </si>
  <si>
    <t>La Coipa</t>
  </si>
  <si>
    <t>MD de la Coipa</t>
  </si>
  <si>
    <t>Consorcio Costa Verde</t>
  </si>
  <si>
    <t>MEJORAMIENTO DEL SERVICIO EDUCATIVO DEL NIVEL INICIAL DE LA I.E 114 AURORA DÍAZ DE SALAVERRY EN EL DISTRITO DE SALAVERRY - PROVINCIA DE TRUJILLO - DEPARTAMENTO DE LA LIBERTAD</t>
  </si>
  <si>
    <t>Salaverry</t>
  </si>
  <si>
    <t>Salaverry Terminal Internacional S.A</t>
  </si>
  <si>
    <t>MEJORAMIENTO DE LOS SERVICIOS EDUCATIVOS EN LA I.E. N° 40091 ALMA MATER DE CONGATA DEL DISTRITO DE UCHUMAYO - PROVINCIA DE AREQUIPA - DEPARTAMENTO DE AREQUIPA</t>
  </si>
  <si>
    <t>040124</t>
  </si>
  <si>
    <t>Uchumayo</t>
  </si>
  <si>
    <t>MD Uchumayo</t>
  </si>
  <si>
    <t>Sociedad Minera Cerro Verde S.A.A</t>
  </si>
  <si>
    <t>MEJORAMIENTO Y AMPLIACION DEL SERVICIO DE LIMPIEZA PÚBLICA EN LOCALIDAD DE HUANCAYO DISTRITO DE HUANCAYO DE LA PROVINCIA DE HUANCAYO DEL DEPARTAMENTO DE JUNIN</t>
  </si>
  <si>
    <t>Consorcio Lima</t>
  </si>
  <si>
    <t>MEJORAMIENTO DE LOS SERVICIOS OPERATIVOS O MISIONALES INSTITUCIONALES EN INFRAESTRUCTURA Y EQUIPAMIENTO PARA EL ACCESO A LOS SERVICIOS DE ATENCION AL CIUDADANO EN LA MUNICIPALIDAD PROVINCIAL DE CELENDIN DISTRITO DE CELENDIN DE LA PROVINCIA DE CELENDIN DEL DEPARTAMENTO DE CAJAMARCA</t>
  </si>
  <si>
    <t>060301</t>
  </si>
  <si>
    <t>Celendín</t>
  </si>
  <si>
    <t>Celendin</t>
  </si>
  <si>
    <t>MP Celendin</t>
  </si>
  <si>
    <t>MEJORAMIENTO Y AMPLIACION DEL SERVICIO DE SEGURIDAD CIUDADANA LOCAL EN LA MUNICIPALIDAD DISTRITAL DE MIRAFLORES, DISTRITO DE MIRAFLORES DE LA PROVINCIA DE AREQUIPA DEL DEPARTAMENTO DE AREQUIPA</t>
  </si>
  <si>
    <t>040110</t>
  </si>
  <si>
    <t xml:space="preserve">Miraflores </t>
  </si>
  <si>
    <t>MD Miraflores</t>
  </si>
  <si>
    <t>Consorcio Seguridad Miraflores</t>
  </si>
  <si>
    <t>MEJORAMIENTO SERVICIOS DE ESPACIOS PÚBLICOS URBANOS EN LA PLAZA MAYOR DE SANTA CLOTILDE DEL DISTRITO DE NAPO DE LA PROVINCIA DE MAYNAS DEL DEPARTAMENTO DE LORETO</t>
  </si>
  <si>
    <t>160107</t>
  </si>
  <si>
    <t>Napo</t>
  </si>
  <si>
    <t>MD Napo</t>
  </si>
  <si>
    <t>MEJORAMIENTO DEL SERVICIO EDUCATIVO EN LA I.E. DEL NIVEL PRIMARIA N° 82315 CASERÍO MOYÁN ALTO, C.P. ARAQUEDA DEL DISTRITO DE CACHACHI - PROVINCIA DE CAJABAMBA - DEPARTAMENTO DE CAJAMARCA</t>
  </si>
  <si>
    <t>MEJORAMIENTO DEL SERVICIO EDUCATIVO EN LA I.E. DEL NIVEL PRIMARIA N° 82314 EN EL C.P. ARAQUEDA DEL DISTRITO DE CACHACHI - PROVINCIA DE CAJABAMBA - DEPARTAMENTO DE CAJAMARCA</t>
  </si>
  <si>
    <t>CREACION DEL SERVICIOS DE ESPACIOS PÚBLICOS URBANOS EN COMPLEJO DEPORTIVO DE LA LOCALIDAD CAMPAMENTO JORONGA, DISTRITO DE COLASAY DE LA PROVINCIA DE JAEN DEL DEPARTAMENTO DE CAJAMARCA</t>
  </si>
  <si>
    <t>060804</t>
  </si>
  <si>
    <t>Colasay</t>
  </si>
  <si>
    <t>MD Colasay</t>
  </si>
  <si>
    <t>Consorcio Joronga</t>
  </si>
  <si>
    <t>CREACION DE LOS SERVICIOS PÚBLICOS DE INTEGRACIÓN ECONÓMICA Y SOCIAL EN EL PARQUE GOLDA MEIR DISTRITO DE SALAS DE LA PROVINCIA DE ICA DEL DEPARTAMENTO DE ICA</t>
  </si>
  <si>
    <t>Consorcio financista Golda Meir</t>
  </si>
  <si>
    <t>MEJORAMIENTO Y AMPLIACION DE LOS SERVICIOS OPERATIVOS O MISIONALES INSTITUCIONALES EN PARA EL FORTALECIMIENTO DE LA CAPACIDAD OPERATIVA DE MAESTRANZA DE LA MUNICIPALIDAD DISTRITAL DE SAN ANTONIO DISTRITO DE SAN ANTONIO DE LA PROVINCIA DE HUAROCHIRI DEL DEPARTAMENTO DE LIMA</t>
  </si>
  <si>
    <t>MEJORAMIENTO DEL SERVICIO EDUCATIVO DEL NIVEL INICIAL DE LA I.E. N° 203 DEL C.P. NUEVO TRUJILLO DEL DISTRITO DE SAN JOSE DE LOURDES - PROVINCIA DE SAN IGNACIO - DEPARTAMENTO DE CAJAMARCA</t>
  </si>
  <si>
    <t>Consorcio Financista Nuevo Trujillo</t>
  </si>
  <si>
    <t>MEJORAMIENTO DE LOS SERVICIOS OPERATIVOS O MISIONALES INSTITUCIONALES EN LA UNIDAD DE MAESTRANZA DE LA MUNICIPALIDAD PROVINCIAL DE CHURCAMPA DISTRITO DE CHURCAMPA DE LA PROVINCIA DE CHURCAMPA DEL DEPARTAMENTO DE HUANCAVELICA</t>
  </si>
  <si>
    <t>090501</t>
  </si>
  <si>
    <t>Churcampa</t>
  </si>
  <si>
    <t>MP Churcampa</t>
  </si>
  <si>
    <t>MEJORAMIENTO DEL SERVICIO DE MOVILIDAD URBANA EN PARTE MEDIA DEL DISTRITO MIRAFLORES DE LA PROVINCIA DE AREQUIPA DEL DEPARTAMENTO DE AREQUIPA</t>
  </si>
  <si>
    <t>Grupo UPGRADE S.A.C.</t>
  </si>
  <si>
    <t>CREACION DE LOS SERVICIOS OPERATIVOS O MISIONALES INSTITUCIONALES EN EL CENTRO CIVICO MUNICIPAL DEL DISTRITO DE CHAVIÑA DE LA PROVINCIA DE LUCANAS DEL DEPARTAMENTO DE AYACUCHO</t>
  </si>
  <si>
    <t>050605</t>
  </si>
  <si>
    <t>Chaviña</t>
  </si>
  <si>
    <t>MD Chaviña</t>
  </si>
  <si>
    <t>MEJORAMIENTO DEL SERVICIO DE SEGURIDAD CIUDADANA LOCAL EN CIUDAD DE SALAVERRY DISTRITO DE SALAVERRY DE LA PROVINCIA DE TRUJILLO DEL DEPARTAMENTO DE LA LIBERTAD</t>
  </si>
  <si>
    <t>130109</t>
  </si>
  <si>
    <t>MD Salaverry</t>
  </si>
  <si>
    <t>Consorcio Salaverry Seguro</t>
  </si>
  <si>
    <t>MEJORAMIENTO Y AMPLIACION DEL SERVICIO DE ACCESIBILIDAD A LA ADQUISICIÓN DE PRODUCTOS DE PRIMERA NECESIDAD EN EL MERCADO DE ABASTOS SANTIAGO HUACCHA CERQUIN DE NAMORA DISTRITO DE NAMORA DE LA PROVINCIA DE CAJAMARCA DEL DEPARTAMENTO DE CAJAMARCA</t>
  </si>
  <si>
    <t>Consorcio Santa Rosa de Namora</t>
  </si>
  <si>
    <t>CONSTRUCCION DE AMBIENTE COMPLEMENTARIO, COBERTURA Y INSTALACIONES EXTERIORES DE SERVICIOS BASICOS; ADQUISICION DE EQUIPAMIENTO DE AMBIENTES COMPLEMENTARIOS; ADEMÁS DE OTROS ACTIVOS EN EL(LA) CENTRO DE ACOGIDA RESIDENCIAL ALDEA INFANTIL “SANTA ROSA” EN EL CENTRO POBLADO SANTA ROSA ALTA, DISTRITO DE LAREDO, PROVINCIA TRUJILLO, DEPARTAMENTO LA LIBERTAD</t>
  </si>
  <si>
    <t>Laredo</t>
  </si>
  <si>
    <t>Inmobiliaria y Constructora San Fernando S.A.C</t>
  </si>
  <si>
    <t>Mantenimiento</t>
  </si>
  <si>
    <t>0000001</t>
  </si>
  <si>
    <t>MANUAL DE MANTENIMIENTO DEL SISTEMA DE AGUA POTABLE Y DESAGUE DE LA LOCALIDAD DE CHAVÍN DE HUANTAR, PROVINCIA DE HUARI Y REGIÓN ANCASH</t>
  </si>
  <si>
    <t>Consorcio Quiton &amp; Misusa</t>
  </si>
  <si>
    <t>MEJORAMIENTO DE LOS SERVICIOS OPERATIVOS O MISIONALES INSTITUCIONALES EN LA ADMINISTRACIÓN DE MAQUINARIA Y EQUIPO PESADO DISTRITO DE HUANTA DE LA PROVINCIA DE HUANTA DEL DEPARTAMENTO DE AYACUCHO</t>
  </si>
  <si>
    <t>MEJORAMIENTO DE LOS SERVICIOS DE TRANSITABILIDAD VEHICULAR Y PEATONAL DE LA URB. LOS CARDENALES I Y II, URB. SOLAR DEL BOSQUE, URB. ALAMEDA DOLORES Y URB. MONTERRICO DEL DISTRITO DE JOSE LUIS BUSTAMANTE Y RIVERO - PROVINCIA DE AREQUIPA - DEPARTAMENTO DE AREQUIPA</t>
  </si>
  <si>
    <t>CREACION DEL SERVICIO DE AGUA POTABLE RURAL Y CREACION DEL SERVICIO DE ALCANTARILLADO U OTRAS FORMAS DE DISPOSICIÓN SANITARIA DE EXCRETAS EN EL SECTOR PAMPA MESA GRANDE DEL C.P. DE MIRAVE DEL DISTRITO DE ILABAYA DE LA PROVINCIA DE JORGE BASADRE DEL DEPARTAMENTO DE TACNA</t>
  </si>
  <si>
    <t>Consorcio Pampa Mesa AG Y T&amp;C</t>
  </si>
  <si>
    <t>ADQUISICION DE CAMIONETA, VEHICULO, EQUIPAMIENTO DE TALLER Y EQUIPO TACTICO DE SEGURIDAD PERSONAL; ADEMÁS DE OTROS ACTIVOS EN EL(LA) SUB GERENCIA DE SEGURIDAD CIUDADANA Y SERVICIOS MUNICIPALES DE LA MUNICIPALIDAD PROVINCIAL DEL CUSCO EN EL DISTRITO DE WANCHAQ, PROVINCIA CUSCO, DEPARTAMENTO CUSCO</t>
  </si>
  <si>
    <t>CREACION DEL SERVICIO DE MOVILIDAD URBANA EN LAS VIAS LOCALES DE LA ASOCIACIÓN DE VIVIENDA LOS JARDINES, 17 DE MAYO, 8 DE OCTUBRE, JOHN KENNEDY, NUEVA ESPERANZA Y AGRUPACION DE VIVIENDA CALLE ESMERALDA EN EL CENTRO POBLADO DE MALA, DISTRITO DE MALA - PROVINCIA DE CAÑETE - DEPARTAMENTO DE LIMA</t>
  </si>
  <si>
    <t>150509</t>
  </si>
  <si>
    <t>Mala</t>
  </si>
  <si>
    <t>MD Mala</t>
  </si>
  <si>
    <t>Corporación 2KMP S.A.C</t>
  </si>
  <si>
    <t>MEJORAMIENTO DEL SERVICIO DE MOVILIDAD URBANA EN LAS VIAS LOCALES DEL CENTRO POBLADO CHAMANAL DISTRITO DE SAN IGNACIO DE LA PROVINCIA DE SAN IGNACIO DEL DEPARTAMENTO DE CAJAMARCA</t>
  </si>
  <si>
    <t>060901</t>
  </si>
  <si>
    <t>MP San Ignacio</t>
  </si>
  <si>
    <t>Consorcio Financista Oriente</t>
  </si>
  <si>
    <t>CREACION DEL SERVICIO DE SUMINISTRO ELÉCTRICO DOMICILIARIO EN ZONAS RURALES EN EL SECTOR PAMPA MESA GRANDE DEL C.P. DE MIRAVE DEL DISTRITO DE ILABAYA DE LA PROVINCIA DE JORGE BASADRE DEL DEPARTAMENTO DE TACNA</t>
  </si>
  <si>
    <t>MEJORAMIENTO DE LA OFERTA DEL SERVICIO EDUCATIVO DE LA I.E. SECUNDARIA SAN ANTONIO DE PADUA, DISTRITO DE CHUGUR - PROVINCIA DE HUALGAYOC - DEPARTAMENTO DE CAJAMARCA</t>
  </si>
  <si>
    <t>Chugur</t>
  </si>
  <si>
    <t>Consorcio Compañía Minera Comolache y SGS del Perú S.A.C</t>
  </si>
  <si>
    <t>CREACION DEL SERVICIO DE MOVILIDAD URBANA EN EL SECTOR DE MESA GRANDE DEL C.P. MIRAVE DEL DISTRITO DE ILABAYA DE LA PROVINCIA DE JORGE BASADRE DEL DEPARTAMENTO DE TACNA</t>
  </si>
  <si>
    <t>MEJORAMIENTO DEL SERVICIO DE EDUCACION PRIMARIA Y SERVICIO DE EDUCACIÓN SECUNDARIA EN I.E. 65263 , I.E. FRANCISCO ODICIO ROMAN DE CENTRO POBLADO PUCALLPA DISTRITO DE CALLERIA DE LA PROVINCIA DE CORONEL PORTILLO DEL DEPARTAMENTO DE UCAYALI</t>
  </si>
  <si>
    <t>Calleria</t>
  </si>
  <si>
    <t>Consorcio Ferreyros S.A.-ORVISA S.A</t>
  </si>
  <si>
    <t>MEJORAMIENTO DEL SERVICIO DE SEGURIDAD CIUDADANA LOCAL EN MUNICIPALIDAD DISTRITAL DE AGUAS VERDES DISTRITO DE AGUAS VERDES DE LA PROVINCIA DE ZARUMILLA DEL DEPARTAMENTO DE TUMBES</t>
  </si>
  <si>
    <t>240302</t>
  </si>
  <si>
    <t>Aguas Verdes</t>
  </si>
  <si>
    <t>MD Aguas Verdes</t>
  </si>
  <si>
    <t>MEJORAMIENTO DE LOS SERVICIOS DE EDUCACIÓN PRIMARIA EN LA I.E. N° 32411 DE LA LOCALIDAD PAMPAS DE FLORES DEL DISTRITO DE MIRAFLORES - PROVINCIA DE HUAMALIES - DEPARTAMENTO DE HUANUCO</t>
  </si>
  <si>
    <t>MEJORAMIENTO DEL SERVICIOS DE TRANSITABILIDAD VEHICULAR Y PEATONAL DE LAS CALLES INTERNAS SECTOR VALLE EL TRIUNFO DE LA ZONA 7 ANEXO 08 DEL DISTRITO DE SAN ANTONIO - PROVINCIA DE HUAROCHIRI - DEPARTAMENTO DE LIMA</t>
  </si>
  <si>
    <t>150701</t>
  </si>
  <si>
    <t>MP Huarochiri</t>
  </si>
  <si>
    <t>Consorcio Financista El Triunfo</t>
  </si>
  <si>
    <t>CONSTRUCCION DE PUENTE; EN EL(LA) CAMINO DEPARTAMENTAL LI-124 DISTRITO DE CONDORMARCA, PROVINCIA BOLIVAR, DEPARTAMENTO LA LIBERTAD</t>
  </si>
  <si>
    <t xml:space="preserve">Bolívar </t>
  </si>
  <si>
    <t>Condormarca</t>
  </si>
  <si>
    <t>MEJORAMIENTO Y AMPLIACION DEL SERVICIO DE MOVILIDAD URBANA EN EL BARRIO MIRAFLORES, ASOC. SAN MELCHOR, ASOC. LA UNIÓN DE TOROHUICHCCANA Y LOS LICENCIADOS DEL DISTRITO DE SAN JUAN BAUTISTA DE LA PROVINCIA DE HUAMANGA DEL DEPARTAMENTO DE AYACUCHO</t>
  </si>
  <si>
    <t>050110</t>
  </si>
  <si>
    <t xml:space="preserve"> GL </t>
  </si>
  <si>
    <t>MEJORAMIENTO Y AMPLIACION DEL SERVICIO DE GESTIÓN INSTITUCIONAL EN EDUCACIÓN SUPERIOR UNIVERSITARIA EN LA OFICINA DE TECNOLOGÍA DE LA INFORMACIÓN - OTI (DATACENTER) DE LA UNAP, DISTRITO DE SAN JUAN BAUTISTA - PROVINCIA DE MAYNAS - DEPARTAMENTO DE LORETO</t>
  </si>
  <si>
    <t>U0038</t>
  </si>
  <si>
    <t>Universidad Nacional de la Amazonía Peruana</t>
  </si>
  <si>
    <t>Consorcio Financista UNAP TyC &amp; AG</t>
  </si>
  <si>
    <t>MEJORAMIENTO DEL SERVICIO DE DEFENSA PÚBLICA Y ACCESO A LA JUSTICIA EN LA SEDE DE CHUMBIVILCAS, DISTRITO DE SANTO TOMAS DE LA PROVINCIA DE CHUMBIVILCAS DEL DEPARTAMENTO DE CUSCO</t>
  </si>
  <si>
    <t>06</t>
  </si>
  <si>
    <t>Santo Tomás</t>
  </si>
  <si>
    <t>MINJUS</t>
  </si>
  <si>
    <t>Justicia</t>
  </si>
  <si>
    <t>MEJORAMIENTO DE LA INFRAESTRUCTURA VIAL EN LA ALAMEDA CUAJONE, AVENIDA 1 Y AVENIDA 2 EN EL CONJUNTO HABITACIONAL IGNACIO ÁLVAREZ THOMAS SECTOR I Y II, DISTRITO DE UCHUMAYO - PROVINCIA DE AREQUIPA - REGIÓN AREQUIPA</t>
  </si>
  <si>
    <t>CREACION DEL SERVICIO DE PRÁCTICA DEPORTIVA Y/O RECREATIVA EN ESTADIO MUNICIPAL , DE CENTRO POBLADO LA RINCONADA DISTRITO DE CASITAS DE LA PROVINCIA DE CONTRALMIRANTE VILLAR DEL DEPARTAMENTO DE TUMBES</t>
  </si>
  <si>
    <t>240202</t>
  </si>
  <si>
    <t>Casitas</t>
  </si>
  <si>
    <t>MD Casitas</t>
  </si>
  <si>
    <t>CONSTRUCCION DE EDIFICACION; ADQUISICION DE SISTEMA DE TECNOLOGIA, INFORMACION Y COMUNICACION, MOBILIARIO DE OFICINA Y MOBILIARIO DE AMBIENTES COMPLEMENTARIOS; ADEMÁS DE OTROS ACTIVOS EN EL(LA) OFICINA DE CRIMINALISTICA PNP LA LIBERTAD DISTRITO DE TRUJILLO, PROVINCIA TRUJILLO, DEPARTAMENTO LA LIBERTAD</t>
  </si>
  <si>
    <t>Orden público y seguridad</t>
  </si>
  <si>
    <t>MEJORAMIENTO DEL SERVICIO EDUCATIVO DEL NIVEL INICIAL, PRIMARIA Y SECUNDARIA DE LA I.E. 54872 INTEGRADO LA SALLE DEL DISTRITO DE ABANCAY - PROVINCIA DE ABANCAY - DEPARTAMENTO DE APURIMAC</t>
  </si>
  <si>
    <t>Abancay</t>
  </si>
  <si>
    <t>MEJORAMIENTO Y AMPLIACION DEL SERVICIO DE EDUCACIÓN INICIAL EN 642 - KOSÑIPATA DE CENTRO POBLADO PILLCOPATA DISTRITO DE KOSÑIPATA DE LA PROVINCIA DE PAUCARTAMBO DEL DEPARTAMENTO DE CUSCO</t>
  </si>
  <si>
    <t>CREACION DE LA CICLOVIA COMPRENDIDO ENTRE EL TRAMO AV. CUTERVO Y LA AV. HUACACHINA, DEL DISTRITO DE ICA, PROVINCIA DE ICA - ICA</t>
  </si>
  <si>
    <t>Consorcio Los Flamencos</t>
  </si>
  <si>
    <t>MEJORAMIENTO Y AMPLIACION DEL SERVICIO EDUCATIVO DEL NIVEL PRIMARIA Y SECUNDARIA DE LA I.E. 50731 NUESTRA SEÑORA DE LA NATIVIDAD DE PROGRESO DISTRITO DE WANCHAQ - PROVINCIA DE CUSCO - DEPARTAMENTO DE CUSCO</t>
  </si>
  <si>
    <t>Universidad Tecnologica del Perú S.A.C</t>
  </si>
  <si>
    <t>MEJORAMIENTO DE LA DISPONIBILIDAD HÍDRICA DEL SISTEMA DE RIEGO EN LA CUENCA DEL RÍO YURA DEL DISTRITO DE YURA - PROVINCIA DE AREQUIPA - DEPARTAMENTO DE AREQUIPA</t>
  </si>
  <si>
    <t>Consorcio Financista Yura, Leche Gloria y La Tinka</t>
  </si>
  <si>
    <t>MEJORAMIENTO DEL SERVICIO DE EDUCACION PRIMARIA, SERVICIO DE EDUCACIÓN SECUNDARIA Y SERVICIO DE EDUCACIÓN BÁSICA ALTERNATIVA EN I.E. CIENCIAS DISTRITO DE CUSCO DE LA PROVINCIA DE CUSCO DEL DEPARTAMENTO DE CUSCO</t>
  </si>
  <si>
    <t>CREACION DEL SERVICIO DEL MERCADO MUNICIPAL DEL DISTRITO DE LA JOYA - PROVINCIA DE AREQUIPA - DEPARTAMENTO DE AREQUIPA</t>
  </si>
  <si>
    <t xml:space="preserve">Consorcio Minera Cerro Verde -Ferreyros </t>
  </si>
  <si>
    <t>MEJORAMIENTO DEL SERVICIO DE EDUCACIÓN INICIAL, SERVICIO DE EDUCACION PRIMARIA Y SERVICIO DE EDUCACIÓN SECUNDARIA EN I.E. 81002 JAVIER HERAUD DISTRITO DE TRUJILLO DE LA PROVINCIA DE TRUJILLO DEL DEPARTAMENTO DE LA LIBERTAD</t>
  </si>
  <si>
    <t>CREACION DEL SERVICIO DE APOYO AL USO SOSTENIBLE DE LA BIODIVERSIDAD EN 4 UNIDADES PRODUCTORAS 4 DISTRITOS DE LAS PROVINCIAS DE MAYNAS, MARISCAL RAMON CASTILLA DEL DEPARTAMENTO DE LORETO</t>
  </si>
  <si>
    <t>Scorpion Contratistas Generales S.A.C</t>
  </si>
  <si>
    <t>CREACION DEL SISTEMA DE AGUA POTABLE Y ALCANTARILLADO EN LOS AA.HH. DE LA ZONA ALTA EN LOS DISTRITOS DE PUEBLO NUEVO Y CHINCHA ALTA DE LA PROVINCIA DE CHINCHA - DEPARTAMENTO DE ICA</t>
  </si>
  <si>
    <t>Consorcio Financista Aguas de Chincha</t>
  </si>
  <si>
    <t>MEJORAMIENTO Y AMPLIACION DEL SERVICIO DE SEGURIDAD CIUDADANA LOCAL EN EL AMBITO DEL DISTRITO DE RAIMONDI DE LA PROVINCIA DE ATALAYA DEL DEPARTAMENTO DE UCAYALI</t>
  </si>
  <si>
    <t>250201</t>
  </si>
  <si>
    <t>Atalaya</t>
  </si>
  <si>
    <t>Raimondi</t>
  </si>
  <si>
    <t>MP Atalaya</t>
  </si>
  <si>
    <t>Consorcio SC Atalaya</t>
  </si>
  <si>
    <t>MEJORAMIENTO DEL SERVICIO DE EDUCACIÓN SUPERIOR TECNOLÓGICA EN IESTP CIRO ALEGRIA BAZAN DEL DISTRITO DE CHEPEN DE LA PROVINCIA DE CHEPEN DEL DEPARTAMENTO DE LA LIBERTAD</t>
  </si>
  <si>
    <t>CONSTRUCCION DE LA VIA REGIONAL AREQUIPA - LA JOYA, EN LAS PROGRESIVAS KM 0+00 AL KM 24+540, DISTRITOS DE CERRO COLORADO - LA JOYA</t>
  </si>
  <si>
    <t>Consorcio Financista Yura, Banco Internacional del Perú, Interbank y Sociedad Minera Cerro Verde</t>
  </si>
  <si>
    <t>CONSTRUCCION DE PISTAS Y VEREDAS EN EL CASERIO SAN MARTIN, EN LOS AA.HH. TEPRO ALTO, TEPRO ECOLOGICO Y ALBERTO FUJIMORI, PROVINCIA DE ICA - ICA</t>
  </si>
  <si>
    <t>JHB Contratistas Generales E.I.R.L</t>
  </si>
  <si>
    <t>MEJORAMIENTO Y AMPLIACION DE LOS SERVICIOS DE ADMINISTRACION DE JUSTICIA EN LA SEDE JUDICIAL DE CERRO COLORADO DISTRITO DE CERRO COLORADO - PROVINCIA DE AREQUIPA - DEPARTAMENTO DE AREQUIPA</t>
  </si>
  <si>
    <t>Maxima Internacional S.A</t>
  </si>
  <si>
    <t>MEJORAMIENTO DEL SERVICIO DE MOVILIDAD URBANA EN AV. MIGUEL GRAU Y AV. JOSÉ GABRIEL CONDORCANQUI CRUCE CON CARRETERA EVITAMIENTO HASTA ARCO DEL SECTOR CUATRO SUYOS DISTRITO DE HUANCHACO DE LA PROVINCIA DE TRUJILLO DEL DEPARTAMENTO DE LA LIBERTAD</t>
  </si>
  <si>
    <t>Huanchaco</t>
  </si>
  <si>
    <t xml:space="preserve">Consorcio Cementos Pacasmayo - Ferreyros </t>
  </si>
  <si>
    <t>Total</t>
  </si>
  <si>
    <r>
      <rPr>
        <b/>
        <sz val="7"/>
        <color theme="1"/>
        <rFont val="Arial"/>
      </rPr>
      <t>Fuente:</t>
    </r>
    <r>
      <rPr>
        <sz val="7"/>
        <color theme="1"/>
        <rFont val="Arial"/>
      </rPr>
      <t xml:space="preserve"> DGPPIP-DGTP / Ministerio de Economía y Finanzas</t>
    </r>
  </si>
  <si>
    <r>
      <rPr>
        <sz val="7"/>
        <color rgb="FF0000FF"/>
        <rFont val="Arial"/>
      </rPr>
      <t>1/</t>
    </r>
    <r>
      <rPr>
        <sz val="7"/>
        <color theme="1"/>
        <rFont val="Arial"/>
      </rPr>
      <t>,</t>
    </r>
    <r>
      <rPr>
        <sz val="7"/>
        <color rgb="FF0000FF"/>
        <rFont val="Arial"/>
      </rPr>
      <t xml:space="preserve"> 2/</t>
    </r>
    <r>
      <rPr>
        <sz val="7"/>
        <color theme="1"/>
        <rFont val="Arial"/>
      </rPr>
      <t xml:space="preserve"> Según información obtenida en el Banco de Inversiones</t>
    </r>
  </si>
  <si>
    <r>
      <rPr>
        <sz val="7"/>
        <color rgb="FF0000FF"/>
        <rFont val="Arial"/>
      </rPr>
      <t>3/</t>
    </r>
    <r>
      <rPr>
        <sz val="7"/>
        <color theme="1"/>
        <rFont val="Arial"/>
      </rPr>
      <t xml:space="preserve"> De acuerdo al artículo 119 del Reglamento de la Ley N° 29230</t>
    </r>
  </si>
  <si>
    <r>
      <rPr>
        <sz val="7"/>
        <color rgb="FF0000FF"/>
        <rFont val="Arial"/>
      </rPr>
      <t>4/</t>
    </r>
    <r>
      <rPr>
        <sz val="7"/>
        <color theme="1"/>
        <rFont val="Arial"/>
      </rPr>
      <t xml:space="preserve"> Según información que proporcionan las entidades públicas al 31.12.2024</t>
    </r>
  </si>
  <si>
    <r>
      <rPr>
        <sz val="7"/>
        <color rgb="FF0000FF"/>
        <rFont val="Arial"/>
      </rPr>
      <t>5/</t>
    </r>
    <r>
      <rPr>
        <sz val="7"/>
        <color theme="1"/>
        <rFont val="Arial"/>
      </rPr>
      <t xml:space="preserve"> Información proporcionada por la DGTP/MEF al 31.12.2024</t>
    </r>
  </si>
  <si>
    <r>
      <rPr>
        <sz val="7"/>
        <color rgb="FF0000FF"/>
        <rFont val="Arial"/>
      </rPr>
      <t>6/</t>
    </r>
    <r>
      <rPr>
        <sz val="7"/>
        <color theme="1"/>
        <rFont val="Arial"/>
      </rPr>
      <t xml:space="preserve"> Según información que proporcionan las entidades públicas al CONECTAMEF y/o DGPPIP</t>
    </r>
  </si>
  <si>
    <t xml:space="preserve">De acuerdo al Reglamento de la Ley N° 29230, el orden de prelación de los estados de los proyectos de inversión es de la siguiente manera:
1. Adjudicado 
2. Convenio suscrito 
3. En elaboración de expediente técnico y/o documento de trabajo 
4. En ejecución 
5. Culminado 
6. Recibido 
7. Liquidado 
8. Concluido </t>
  </si>
  <si>
    <t>*Monto de inversión según acta de otorgamiento de buena pro de proyectos adjudicados que no cuentan con convenio de inversión suscrito y remitido a la DGPPIP-MEF.</t>
  </si>
  <si>
    <t xml:space="preserve">NOTA: </t>
  </si>
  <si>
    <r>
      <rPr>
        <sz val="7"/>
        <color rgb="FF0000FF"/>
        <rFont val="Arial"/>
      </rPr>
      <t xml:space="preserve">1) </t>
    </r>
    <r>
      <rPr>
        <sz val="7"/>
        <color theme="1"/>
        <rFont val="Arial"/>
      </rPr>
      <t xml:space="preserve">Las adendas pueden modificar montos de inversión, plazos de ejecución, entre otras obligaciones tratadas en el convenio de inversión. </t>
    </r>
  </si>
  <si>
    <r>
      <rPr>
        <sz val="7"/>
        <color rgb="FF0000FF"/>
        <rFont val="Arial"/>
      </rPr>
      <t>2)</t>
    </r>
    <r>
      <rPr>
        <sz val="7"/>
        <color theme="1"/>
        <rFont val="Arial"/>
      </rPr>
      <t xml:space="preserve"> Los proyectos con CUI N° 2283161, 2176345, 2327370, 2175228, 2222799, 2301202, 2276516, 2187791, 2193677, 2341684, 2185413, 2202597, 2173603, 2402030, 2336082, 2328129, 2352575, 2274506, 2402546, 2187592, 2307212, 2257561, 2494363, 2241330, 2250455, 2235208, 2526652, 2300896, 2133720, 2217054, 2509819 cuentan con monto total de inversión reconocido, mediante emisión de certificados de inversión a favor de la empresa privada, de acuerdo con el numeral 82.1  del artículo 82 del Reglamento de la Ley N° 29230 " El Convenio de Inversión inicia con su suscripción y culmina, para el caso de Inversiones, con la Liquidación del Convenio de Inversión y para el caso de actividades de operación y/o mantenimiento con la recepción total de la prestación (...)"</t>
    </r>
  </si>
  <si>
    <r>
      <rPr>
        <sz val="7"/>
        <color rgb="FF0000FF"/>
        <rFont val="Arial"/>
      </rPr>
      <t>3)</t>
    </r>
    <r>
      <rPr>
        <sz val="7"/>
        <color theme="1"/>
        <rFont val="Arial"/>
      </rPr>
      <t xml:space="preserve"> Los proyectos con CUI 2250105, 2281844, 2235168, 2235167, 2265480, 2250455 y 2235208 que corresponden a un convenio de inversión que contempla un paquete de 7 proyectos a cargo de MININTER, la entidad pública modifica a uno o más proyectos de acuerdo al objeto de las adendas.</t>
    </r>
  </si>
  <si>
    <r>
      <rPr>
        <sz val="7"/>
        <color rgb="FF0000FF"/>
        <rFont val="Arial"/>
      </rPr>
      <t>4)</t>
    </r>
    <r>
      <rPr>
        <sz val="7"/>
        <color theme="1"/>
        <rFont val="Arial"/>
      </rPr>
      <t xml:space="preserve"> Los proyectos con CUI 2321959 y 2332889 que corresponden a un convenio de inversión que contempla un paquete de 2 proyectos a cargo de MP Cusco, la entidad pública modifica a uno o más proyectos de acuerdo al objeto de las adendas.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</si>
</sst>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00_ ;\-#,##0.00\ "/>
  </numFmts>
  <fonts count="10" x14ac:knownFonts="1">
    <font>
      <sz val="11"/>
      <color theme="1"/>
      <name val="Calibri"/>
      <scheme val="minor"/>
    </font>
    <font>
      <sz val="11"/>
      <color theme="1"/>
      <name val="Calibri"/>
    </font>
    <font>
      <b/>
      <sz val="18"/>
      <color theme="1"/>
      <name val="Arial"/>
    </font>
    <font>
      <b/>
      <sz val="8"/>
      <color theme="1"/>
      <name val="Arial"/>
    </font>
    <font>
      <sz val="8"/>
      <color theme="1"/>
      <name val="Arial"/>
    </font>
    <font>
      <b/>
      <sz val="10"/>
      <color theme="1"/>
      <name val="Arial"/>
    </font>
    <font>
      <sz val="11"/>
      <name val="Calibri"/>
    </font>
    <font>
      <sz val="7"/>
      <color theme="1"/>
      <name val="Arial"/>
    </font>
    <font>
      <b/>
      <sz val="7"/>
      <color theme="1"/>
      <name val="Arial"/>
    </font>
    <font>
      <sz val="7"/>
      <color rgb="FF0000FF"/>
      <name val="Arial"/>
    </font>
  </fonts>
  <fills count="3">
    <fill>
      <patternFill patternType="none"/>
    </fill>
    <fill>
      <patternFill patternType="gray125"/>
    </fill>
    <fill>
      <patternFill patternType="solid">
        <fgColor rgb="FFCEE1F2"/>
        <bgColor rgb="FFCEE1F2"/>
      </patternFill>
    </fill>
  </fills>
  <borders count="6">
    <border>
      <left/>
      <right/>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000000"/>
      </top>
      <bottom style="double">
        <color rgb="FF000000"/>
      </bottom>
      <diagonal/>
    </border>
    <border>
      <left/>
      <right/>
      <top style="thin">
        <color rgb="FF000000"/>
      </top>
      <bottom style="double">
        <color rgb="FF000000"/>
      </bottom>
      <diagonal/>
    </border>
    <border>
      <left/>
      <right style="thin">
        <color rgb="FFD8D8D8"/>
      </right>
      <top style="thin">
        <color rgb="FF000000"/>
      </top>
      <bottom style="double">
        <color rgb="FF000000"/>
      </bottom>
      <diagonal/>
    </border>
    <border>
      <left style="thin">
        <color rgb="FFD8D8D8"/>
      </left>
      <right style="thin">
        <color rgb="FFD8D8D8"/>
      </right>
      <top style="thin">
        <color rgb="FF000000"/>
      </top>
      <bottom style="double">
        <color rgb="FF000000"/>
      </bottom>
      <diagonal/>
    </border>
  </borders>
  <cellStyleXfs count="1">
    <xf numFmtId="0" fontId="0" fillId="0" borderId="0"/>
  </cellStyleXfs>
  <cellXfs count="31">
    <xf numFmtId="0" fontId="0" fillId="0" borderId="0" xfId="0"/>
    <xf numFmtId="0" fontId="1" fillId="0" borderId="0" xfId="0" applyFont="1" applyAlignment="1">
      <alignment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164" fontId="4" fillId="0" borderId="1" xfId="0" applyNumberFormat="1" applyFont="1" applyBorder="1" applyAlignment="1">
      <alignment vertical="center"/>
    </xf>
    <xf numFmtId="165" fontId="4" fillId="0" borderId="1" xfId="0" applyNumberFormat="1" applyFont="1" applyBorder="1" applyAlignment="1">
      <alignment vertical="center"/>
    </xf>
    <xf numFmtId="1"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4" fillId="0" borderId="1" xfId="0" applyNumberFormat="1" applyFont="1" applyBorder="1" applyAlignment="1">
      <alignment vertical="center"/>
    </xf>
    <xf numFmtId="10" fontId="4" fillId="0" borderId="1" xfId="0" applyNumberFormat="1" applyFont="1" applyBorder="1" applyAlignment="1">
      <alignment vertical="center"/>
    </xf>
    <xf numFmtId="0" fontId="4" fillId="0" borderId="1" xfId="0" applyFont="1" applyBorder="1" applyAlignment="1">
      <alignment vertical="center" wrapText="1"/>
    </xf>
    <xf numFmtId="9" fontId="4" fillId="0" borderId="1" xfId="0" applyNumberFormat="1" applyFont="1" applyBorder="1" applyAlignment="1">
      <alignment vertical="center"/>
    </xf>
    <xf numFmtId="0" fontId="5" fillId="0" borderId="4" xfId="0" applyFont="1" applyBorder="1" applyAlignment="1">
      <alignment horizontal="center" vertical="center"/>
    </xf>
    <xf numFmtId="165" fontId="5" fillId="0" borderId="5" xfId="0" applyNumberFormat="1" applyFont="1" applyBorder="1" applyAlignment="1">
      <alignment vertical="center"/>
    </xf>
    <xf numFmtId="164" fontId="5" fillId="0" borderId="5" xfId="0" applyNumberFormat="1" applyFont="1" applyBorder="1" applyAlignment="1">
      <alignment vertical="center"/>
    </xf>
    <xf numFmtId="0" fontId="5" fillId="0" borderId="5" xfId="0" applyFont="1" applyBorder="1" applyAlignment="1">
      <alignment vertical="center"/>
    </xf>
    <xf numFmtId="0" fontId="7" fillId="0" borderId="0" xfId="0" applyFont="1"/>
    <xf numFmtId="0" fontId="4" fillId="0" borderId="0" xfId="0" applyFont="1"/>
    <xf numFmtId="0" fontId="4" fillId="0" borderId="0" xfId="0" applyFont="1" applyAlignment="1">
      <alignment wrapText="1"/>
    </xf>
    <xf numFmtId="164" fontId="4" fillId="0" borderId="0" xfId="0" applyNumberFormat="1" applyFont="1"/>
    <xf numFmtId="165" fontId="4" fillId="0" borderId="0" xfId="0" applyNumberFormat="1" applyFont="1"/>
    <xf numFmtId="0" fontId="8" fillId="0" borderId="0" xfId="0" applyFont="1"/>
    <xf numFmtId="4" fontId="1" fillId="0" borderId="0" xfId="0" applyNumberFormat="1" applyFont="1"/>
    <xf numFmtId="14" fontId="1" fillId="0" borderId="0" xfId="0" applyNumberFormat="1" applyFont="1"/>
    <xf numFmtId="0" fontId="2" fillId="0" borderId="0" xfId="0" applyFont="1" applyAlignment="1">
      <alignment horizontal="left" vertical="center"/>
    </xf>
    <xf numFmtId="0" fontId="0" fillId="0" borderId="0" xfId="0"/>
    <xf numFmtId="0" fontId="5" fillId="0" borderId="2" xfId="0" applyFont="1" applyBorder="1" applyAlignment="1">
      <alignment horizontal="center" vertical="center"/>
    </xf>
    <xf numFmtId="0" fontId="6" fillId="0" borderId="3" xfId="0" applyFont="1" applyBorder="1"/>
    <xf numFmtId="0" fontId="6"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646"/>
  <sheetViews>
    <sheetView showGridLines="0" tabSelected="1" workbookViewId="0">
      <selection activeCell="D8" sqref="D8"/>
    </sheetView>
  </sheetViews>
  <sheetFormatPr baseColWidth="10" defaultColWidth="14.42578125" defaultRowHeight="15" customHeight="1" x14ac:dyDescent="0.25"/>
  <cols>
    <col min="1" max="1" width="3.5703125" customWidth="1"/>
    <col min="2" max="2" width="10.5703125" customWidth="1"/>
    <col min="3" max="3" width="10.7109375" customWidth="1"/>
    <col min="4" max="4" width="38.7109375" customWidth="1"/>
    <col min="5" max="6" width="11.42578125" customWidth="1"/>
    <col min="7" max="7" width="14.7109375" customWidth="1"/>
    <col min="8" max="10" width="11.42578125" customWidth="1"/>
    <col min="11" max="11" width="16.42578125" customWidth="1"/>
    <col min="12" max="13" width="17.140625" customWidth="1"/>
    <col min="14" max="15" width="11.42578125" customWidth="1"/>
    <col min="16" max="16" width="18.42578125" customWidth="1"/>
    <col min="17" max="17" width="17" customWidth="1"/>
    <col min="18" max="21" width="14.140625" customWidth="1"/>
    <col min="22" max="23" width="19.5703125" customWidth="1"/>
    <col min="24" max="24" width="9.28515625" customWidth="1"/>
    <col min="25" max="25" width="13.5703125" customWidth="1"/>
    <col min="26" max="26" width="9.85546875" customWidth="1"/>
    <col min="27" max="27" width="18.28515625" customWidth="1"/>
    <col min="28" max="28" width="8.7109375" hidden="1" customWidth="1"/>
    <col min="29" max="29" width="17.140625" customWidth="1"/>
    <col min="30" max="30" width="8.7109375" hidden="1" customWidth="1"/>
    <col min="31" max="31" width="14" customWidth="1"/>
    <col min="32" max="32" width="8.7109375" hidden="1" customWidth="1"/>
    <col min="33" max="33" width="14.140625" customWidth="1"/>
    <col min="34" max="34" width="8.7109375" hidden="1" customWidth="1"/>
    <col min="35" max="35" width="13" customWidth="1"/>
    <col min="36" max="36" width="8.7109375" hidden="1" customWidth="1"/>
    <col min="37" max="37" width="14.7109375" customWidth="1"/>
    <col min="38" max="38" width="8.7109375" hidden="1" customWidth="1"/>
    <col min="39" max="39" width="14" customWidth="1"/>
    <col min="40" max="40" width="8.7109375" hidden="1" customWidth="1"/>
    <col min="41" max="41" width="14.42578125" customWidth="1"/>
    <col min="42" max="42" width="11.42578125" hidden="1" customWidth="1"/>
    <col min="43" max="43" width="18.140625" customWidth="1"/>
    <col min="44" max="44" width="11.42578125" hidden="1" customWidth="1"/>
    <col min="45" max="45" width="15.7109375" customWidth="1"/>
    <col min="46" max="46" width="11.42578125" hidden="1" customWidth="1"/>
    <col min="47" max="47" width="17.7109375" customWidth="1"/>
    <col min="48" max="48" width="11.42578125" hidden="1" customWidth="1"/>
    <col min="49" max="49" width="16.140625" customWidth="1"/>
    <col min="50" max="50" width="11.42578125" hidden="1" customWidth="1"/>
    <col min="51" max="51" width="12.140625" customWidth="1"/>
    <col min="52" max="52" width="11.42578125" hidden="1" customWidth="1"/>
    <col min="53" max="53" width="14.5703125" customWidth="1"/>
    <col min="54" max="54" width="11.42578125" hidden="1" customWidth="1"/>
    <col min="55" max="55" width="11.42578125" customWidth="1"/>
    <col min="56" max="56" width="11.42578125" hidden="1" customWidth="1"/>
    <col min="57" max="57" width="11.42578125" customWidth="1"/>
    <col min="58" max="58" width="11.42578125" hidden="1" customWidth="1"/>
    <col min="59" max="59" width="11.42578125" customWidth="1"/>
    <col min="60" max="60" width="11.42578125" hidden="1" customWidth="1"/>
    <col min="61" max="61" width="11.42578125" customWidth="1"/>
    <col min="62" max="62" width="17" customWidth="1"/>
    <col min="63" max="63" width="13.85546875" customWidth="1"/>
    <col min="64" max="64" width="29.5703125" customWidth="1"/>
  </cols>
  <sheetData>
    <row r="1" spans="1:64" x14ac:dyDescent="0.25">
      <c r="J1" s="1"/>
    </row>
    <row r="2" spans="1:64" ht="23.25" x14ac:dyDescent="0.25">
      <c r="A2" s="26"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row>
    <row r="3" spans="1:64" x14ac:dyDescent="0.25">
      <c r="J3" s="1"/>
    </row>
    <row r="4" spans="1:64" ht="45.75" customHeight="1" x14ac:dyDescent="0.25">
      <c r="A4" s="2" t="s">
        <v>1</v>
      </c>
      <c r="B4" s="2" t="s">
        <v>2</v>
      </c>
      <c r="C4" s="2" t="s">
        <v>3</v>
      </c>
      <c r="D4" s="2" t="s">
        <v>4</v>
      </c>
      <c r="E4" s="2" t="s">
        <v>5</v>
      </c>
      <c r="F4" s="2" t="s">
        <v>6</v>
      </c>
      <c r="G4" s="2" t="s">
        <v>7</v>
      </c>
      <c r="H4" s="2" t="s">
        <v>8</v>
      </c>
      <c r="I4" s="2" t="s">
        <v>9</v>
      </c>
      <c r="J4" s="2" t="s">
        <v>10</v>
      </c>
      <c r="K4" s="2" t="s">
        <v>11</v>
      </c>
      <c r="L4" s="2" t="s">
        <v>12</v>
      </c>
      <c r="M4" s="2" t="s">
        <v>13</v>
      </c>
      <c r="N4" s="2" t="s">
        <v>14</v>
      </c>
      <c r="O4" s="2" t="s">
        <v>15</v>
      </c>
      <c r="P4" s="2" t="s">
        <v>16</v>
      </c>
      <c r="Q4" s="2" t="s">
        <v>17</v>
      </c>
      <c r="R4" s="2" t="s">
        <v>18</v>
      </c>
      <c r="S4" s="2" t="s">
        <v>19</v>
      </c>
      <c r="T4" s="2" t="s">
        <v>20</v>
      </c>
      <c r="U4" s="2" t="s">
        <v>21</v>
      </c>
      <c r="V4" s="2" t="s">
        <v>22</v>
      </c>
      <c r="W4" s="2" t="s">
        <v>23</v>
      </c>
      <c r="X4" s="2" t="s">
        <v>24</v>
      </c>
      <c r="Y4" s="2" t="s">
        <v>25</v>
      </c>
      <c r="Z4" s="2" t="s">
        <v>26</v>
      </c>
      <c r="AA4" s="2" t="s">
        <v>27</v>
      </c>
      <c r="AB4" s="2" t="s">
        <v>28</v>
      </c>
      <c r="AC4" s="2" t="s">
        <v>29</v>
      </c>
      <c r="AD4" s="2" t="s">
        <v>30</v>
      </c>
      <c r="AE4" s="2" t="s">
        <v>31</v>
      </c>
      <c r="AF4" s="2" t="s">
        <v>32</v>
      </c>
      <c r="AG4" s="2" t="s">
        <v>33</v>
      </c>
      <c r="AH4" s="2" t="s">
        <v>34</v>
      </c>
      <c r="AI4" s="2" t="s">
        <v>35</v>
      </c>
      <c r="AJ4" s="2" t="s">
        <v>36</v>
      </c>
      <c r="AK4" s="2" t="s">
        <v>37</v>
      </c>
      <c r="AL4" s="2" t="s">
        <v>38</v>
      </c>
      <c r="AM4" s="2" t="s">
        <v>39</v>
      </c>
      <c r="AN4" s="2" t="s">
        <v>40</v>
      </c>
      <c r="AO4" s="2" t="s">
        <v>41</v>
      </c>
      <c r="AP4" s="2" t="s">
        <v>42</v>
      </c>
      <c r="AQ4" s="2" t="s">
        <v>43</v>
      </c>
      <c r="AR4" s="2" t="s">
        <v>44</v>
      </c>
      <c r="AS4" s="2" t="s">
        <v>45</v>
      </c>
      <c r="AT4" s="2" t="s">
        <v>46</v>
      </c>
      <c r="AU4" s="2" t="s">
        <v>47</v>
      </c>
      <c r="AV4" s="2" t="s">
        <v>48</v>
      </c>
      <c r="AW4" s="2" t="s">
        <v>49</v>
      </c>
      <c r="AX4" s="2" t="s">
        <v>50</v>
      </c>
      <c r="AY4" s="2" t="s">
        <v>51</v>
      </c>
      <c r="AZ4" s="2" t="s">
        <v>52</v>
      </c>
      <c r="BA4" s="2" t="s">
        <v>53</v>
      </c>
      <c r="BB4" s="2" t="s">
        <v>54</v>
      </c>
      <c r="BC4" s="2" t="s">
        <v>55</v>
      </c>
      <c r="BD4" s="2" t="s">
        <v>56</v>
      </c>
      <c r="BE4" s="2" t="s">
        <v>57</v>
      </c>
      <c r="BF4" s="2" t="s">
        <v>58</v>
      </c>
      <c r="BG4" s="2" t="s">
        <v>59</v>
      </c>
      <c r="BH4" s="2" t="s">
        <v>60</v>
      </c>
      <c r="BI4" s="2" t="s">
        <v>61</v>
      </c>
      <c r="BJ4" s="2" t="s">
        <v>62</v>
      </c>
      <c r="BK4" s="2" t="s">
        <v>63</v>
      </c>
      <c r="BL4" s="2" t="s">
        <v>64</v>
      </c>
    </row>
    <row r="5" spans="1:64" ht="19.5" customHeight="1" x14ac:dyDescent="0.25">
      <c r="A5" s="3">
        <v>1</v>
      </c>
      <c r="B5" s="3" t="s">
        <v>65</v>
      </c>
      <c r="C5" s="3">
        <v>2072522</v>
      </c>
      <c r="D5" s="4" t="s">
        <v>66</v>
      </c>
      <c r="E5" s="3" t="s">
        <v>67</v>
      </c>
      <c r="F5" s="3" t="s">
        <v>68</v>
      </c>
      <c r="G5" s="4" t="s">
        <v>69</v>
      </c>
      <c r="H5" s="4" t="s">
        <v>69</v>
      </c>
      <c r="I5" s="4" t="s">
        <v>70</v>
      </c>
      <c r="J5" s="4" t="s">
        <v>71</v>
      </c>
      <c r="K5" s="4" t="s">
        <v>72</v>
      </c>
      <c r="L5" s="4">
        <v>6530</v>
      </c>
      <c r="M5" s="4">
        <v>6530</v>
      </c>
      <c r="N5" s="4" t="s">
        <v>73</v>
      </c>
      <c r="O5" s="3">
        <v>2009</v>
      </c>
      <c r="P5" s="5" t="s">
        <v>74</v>
      </c>
      <c r="Q5" s="4" t="s">
        <v>75</v>
      </c>
      <c r="R5" s="4" t="s">
        <v>76</v>
      </c>
      <c r="S5" s="6"/>
      <c r="T5" s="4" t="s">
        <v>76</v>
      </c>
      <c r="U5" s="4" t="s">
        <v>76</v>
      </c>
      <c r="V5" s="7">
        <f t="shared" ref="V5:V259" si="0">+W5+AA5+AC5+AE5+AG5+AI5+AK5+AM5+AO5+AQ5+AS5+AU5+AW5+AY5+BA5+BC5+BE5+BG5+BI5</f>
        <v>1660350.41</v>
      </c>
      <c r="W5" s="7"/>
      <c r="X5" s="8">
        <v>2009</v>
      </c>
      <c r="Y5" s="9" t="s">
        <v>77</v>
      </c>
      <c r="Z5" s="10">
        <v>40099</v>
      </c>
      <c r="AA5" s="9">
        <v>1660350.41</v>
      </c>
      <c r="AB5" s="10"/>
      <c r="AC5" s="9"/>
      <c r="AD5" s="10"/>
      <c r="AE5" s="9"/>
      <c r="AF5" s="10"/>
      <c r="AG5" s="9"/>
      <c r="AH5" s="10"/>
      <c r="AI5" s="9"/>
      <c r="AJ5" s="10"/>
      <c r="AK5" s="9"/>
      <c r="AL5" s="10"/>
      <c r="AM5" s="9"/>
      <c r="AN5" s="10"/>
      <c r="AO5" s="9"/>
      <c r="AP5" s="10"/>
      <c r="AQ5" s="9"/>
      <c r="AR5" s="10"/>
      <c r="AS5" s="9"/>
      <c r="AT5" s="10"/>
      <c r="AU5" s="9"/>
      <c r="AV5" s="10"/>
      <c r="AW5" s="9"/>
      <c r="AX5" s="10"/>
      <c r="AY5" s="9"/>
      <c r="AZ5" s="10"/>
      <c r="BA5" s="9"/>
      <c r="BB5" s="10"/>
      <c r="BC5" s="4"/>
      <c r="BD5" s="4"/>
      <c r="BE5" s="4"/>
      <c r="BF5" s="4"/>
      <c r="BG5" s="4"/>
      <c r="BH5" s="4"/>
      <c r="BI5" s="4"/>
      <c r="BJ5" s="9">
        <v>1660350.41</v>
      </c>
      <c r="BK5" s="11">
        <f t="shared" ref="BK5:BK52" si="1">BJ5/V5</f>
        <v>1</v>
      </c>
      <c r="BL5" s="12" t="s">
        <v>74</v>
      </c>
    </row>
    <row r="6" spans="1:64" ht="19.5" customHeight="1" x14ac:dyDescent="0.25">
      <c r="A6" s="3">
        <v>2</v>
      </c>
      <c r="B6" s="3" t="s">
        <v>65</v>
      </c>
      <c r="C6" s="3">
        <v>2063791</v>
      </c>
      <c r="D6" s="4" t="s">
        <v>78</v>
      </c>
      <c r="E6" s="3" t="s">
        <v>79</v>
      </c>
      <c r="F6" s="3" t="s">
        <v>68</v>
      </c>
      <c r="G6" s="4" t="s">
        <v>80</v>
      </c>
      <c r="H6" s="4" t="s">
        <v>80</v>
      </c>
      <c r="I6" s="4"/>
      <c r="J6" s="4" t="s">
        <v>81</v>
      </c>
      <c r="K6" s="4" t="s">
        <v>72</v>
      </c>
      <c r="L6" s="4">
        <v>39285</v>
      </c>
      <c r="M6" s="4">
        <v>39285</v>
      </c>
      <c r="N6" s="4" t="s">
        <v>73</v>
      </c>
      <c r="O6" s="3">
        <v>2009</v>
      </c>
      <c r="P6" s="5" t="s">
        <v>74</v>
      </c>
      <c r="Q6" s="4" t="s">
        <v>82</v>
      </c>
      <c r="R6" s="4" t="s">
        <v>83</v>
      </c>
      <c r="S6" s="6">
        <v>140441</v>
      </c>
      <c r="T6" s="4" t="s">
        <v>76</v>
      </c>
      <c r="U6" s="4" t="s">
        <v>76</v>
      </c>
      <c r="V6" s="7">
        <f t="shared" si="0"/>
        <v>4338615</v>
      </c>
      <c r="W6" s="7"/>
      <c r="X6" s="8">
        <v>2009</v>
      </c>
      <c r="Y6" s="9" t="s">
        <v>84</v>
      </c>
      <c r="Z6" s="10">
        <v>40135</v>
      </c>
      <c r="AA6" s="9">
        <v>4440317.9400000004</v>
      </c>
      <c r="AB6" s="10" t="s">
        <v>85</v>
      </c>
      <c r="AC6" s="9">
        <v>-101702.94000000041</v>
      </c>
      <c r="AD6" s="10"/>
      <c r="AE6" s="9"/>
      <c r="AF6" s="10"/>
      <c r="AG6" s="9"/>
      <c r="AH6" s="10"/>
      <c r="AI6" s="9"/>
      <c r="AJ6" s="10"/>
      <c r="AK6" s="9"/>
      <c r="AL6" s="10"/>
      <c r="AM6" s="9"/>
      <c r="AN6" s="10"/>
      <c r="AO6" s="9"/>
      <c r="AP6" s="10"/>
      <c r="AQ6" s="9"/>
      <c r="AR6" s="10"/>
      <c r="AS6" s="9"/>
      <c r="AT6" s="10"/>
      <c r="AU6" s="9"/>
      <c r="AV6" s="10"/>
      <c r="AW6" s="9"/>
      <c r="AX6" s="10"/>
      <c r="AY6" s="9"/>
      <c r="AZ6" s="10"/>
      <c r="BA6" s="9"/>
      <c r="BB6" s="10"/>
      <c r="BC6" s="4"/>
      <c r="BD6" s="4"/>
      <c r="BE6" s="4"/>
      <c r="BF6" s="4"/>
      <c r="BG6" s="4"/>
      <c r="BH6" s="4"/>
      <c r="BI6" s="4"/>
      <c r="BJ6" s="9">
        <v>4338615</v>
      </c>
      <c r="BK6" s="11">
        <f t="shared" si="1"/>
        <v>1</v>
      </c>
      <c r="BL6" s="12" t="s">
        <v>74</v>
      </c>
    </row>
    <row r="7" spans="1:64" ht="19.5" customHeight="1" x14ac:dyDescent="0.25">
      <c r="A7" s="3">
        <v>3</v>
      </c>
      <c r="B7" s="3" t="s">
        <v>65</v>
      </c>
      <c r="C7" s="3">
        <v>2120293</v>
      </c>
      <c r="D7" s="4" t="s">
        <v>86</v>
      </c>
      <c r="E7" s="3" t="s">
        <v>67</v>
      </c>
      <c r="F7" s="3" t="s">
        <v>68</v>
      </c>
      <c r="G7" s="4" t="s">
        <v>69</v>
      </c>
      <c r="H7" s="4" t="s">
        <v>69</v>
      </c>
      <c r="I7" s="4" t="s">
        <v>70</v>
      </c>
      <c r="J7" s="4" t="s">
        <v>71</v>
      </c>
      <c r="K7" s="4" t="s">
        <v>87</v>
      </c>
      <c r="L7" s="4">
        <v>847</v>
      </c>
      <c r="M7" s="4">
        <v>847</v>
      </c>
      <c r="N7" s="4" t="s">
        <v>73</v>
      </c>
      <c r="O7" s="3">
        <v>2010</v>
      </c>
      <c r="P7" s="5" t="s">
        <v>74</v>
      </c>
      <c r="Q7" s="4" t="s">
        <v>88</v>
      </c>
      <c r="R7" s="4" t="s">
        <v>83</v>
      </c>
      <c r="S7" s="6">
        <v>12000</v>
      </c>
      <c r="T7" s="4" t="s">
        <v>76</v>
      </c>
      <c r="U7" s="4" t="s">
        <v>76</v>
      </c>
      <c r="V7" s="7">
        <f t="shared" si="0"/>
        <v>719299.53</v>
      </c>
      <c r="W7" s="7"/>
      <c r="X7" s="8">
        <v>2010</v>
      </c>
      <c r="Y7" s="9" t="s">
        <v>89</v>
      </c>
      <c r="Z7" s="10">
        <v>40407</v>
      </c>
      <c r="AA7" s="9">
        <v>719299.53</v>
      </c>
      <c r="AB7" s="10"/>
      <c r="AC7" s="9"/>
      <c r="AD7" s="10"/>
      <c r="AE7" s="9"/>
      <c r="AF7" s="10"/>
      <c r="AG7" s="9"/>
      <c r="AH7" s="10"/>
      <c r="AI7" s="9"/>
      <c r="AJ7" s="10"/>
      <c r="AK7" s="9"/>
      <c r="AL7" s="10"/>
      <c r="AM7" s="9"/>
      <c r="AN7" s="10"/>
      <c r="AO7" s="9"/>
      <c r="AP7" s="10"/>
      <c r="AQ7" s="9"/>
      <c r="AR7" s="10"/>
      <c r="AS7" s="9"/>
      <c r="AT7" s="10"/>
      <c r="AU7" s="9"/>
      <c r="AV7" s="10"/>
      <c r="AW7" s="9"/>
      <c r="AX7" s="10"/>
      <c r="AY7" s="9"/>
      <c r="AZ7" s="10"/>
      <c r="BA7" s="9"/>
      <c r="BB7" s="10"/>
      <c r="BC7" s="4"/>
      <c r="BD7" s="4"/>
      <c r="BE7" s="4"/>
      <c r="BF7" s="4"/>
      <c r="BG7" s="4"/>
      <c r="BH7" s="4"/>
      <c r="BI7" s="4"/>
      <c r="BJ7" s="9">
        <v>719299.53</v>
      </c>
      <c r="BK7" s="11">
        <f t="shared" si="1"/>
        <v>1</v>
      </c>
      <c r="BL7" s="12" t="s">
        <v>74</v>
      </c>
    </row>
    <row r="8" spans="1:64" ht="19.5" customHeight="1" x14ac:dyDescent="0.25">
      <c r="A8" s="3">
        <v>4</v>
      </c>
      <c r="B8" s="3" t="s">
        <v>65</v>
      </c>
      <c r="C8" s="3">
        <v>2122781</v>
      </c>
      <c r="D8" s="4" t="s">
        <v>90</v>
      </c>
      <c r="E8" s="3" t="s">
        <v>91</v>
      </c>
      <c r="F8" s="3" t="s">
        <v>68</v>
      </c>
      <c r="G8" s="4" t="s">
        <v>92</v>
      </c>
      <c r="H8" s="4" t="s">
        <v>92</v>
      </c>
      <c r="I8" s="4" t="s">
        <v>93</v>
      </c>
      <c r="J8" s="4" t="s">
        <v>94</v>
      </c>
      <c r="K8" s="4" t="s">
        <v>72</v>
      </c>
      <c r="L8" s="4">
        <v>1381</v>
      </c>
      <c r="M8" s="4">
        <v>1381</v>
      </c>
      <c r="N8" s="4" t="s">
        <v>73</v>
      </c>
      <c r="O8" s="3">
        <v>2010</v>
      </c>
      <c r="P8" s="5" t="s">
        <v>95</v>
      </c>
      <c r="Q8" s="4" t="s">
        <v>96</v>
      </c>
      <c r="R8" s="4" t="s">
        <v>83</v>
      </c>
      <c r="S8" s="6">
        <v>15000</v>
      </c>
      <c r="T8" s="4" t="s">
        <v>76</v>
      </c>
      <c r="U8" s="4" t="s">
        <v>76</v>
      </c>
      <c r="V8" s="7">
        <f t="shared" si="0"/>
        <v>567553.21</v>
      </c>
      <c r="W8" s="7"/>
      <c r="X8" s="8">
        <v>2010</v>
      </c>
      <c r="Y8" s="9" t="s">
        <v>97</v>
      </c>
      <c r="Z8" s="10">
        <v>40287</v>
      </c>
      <c r="AA8" s="9">
        <v>567553.21</v>
      </c>
      <c r="AB8" s="10"/>
      <c r="AC8" s="9"/>
      <c r="AD8" s="10"/>
      <c r="AE8" s="9"/>
      <c r="AF8" s="10"/>
      <c r="AG8" s="9"/>
      <c r="AH8" s="10"/>
      <c r="AI8" s="9"/>
      <c r="AJ8" s="10"/>
      <c r="AK8" s="9"/>
      <c r="AL8" s="10"/>
      <c r="AM8" s="9"/>
      <c r="AN8" s="10"/>
      <c r="AO8" s="9"/>
      <c r="AP8" s="10"/>
      <c r="AQ8" s="9"/>
      <c r="AR8" s="10"/>
      <c r="AS8" s="9"/>
      <c r="AT8" s="10"/>
      <c r="AU8" s="9"/>
      <c r="AV8" s="10"/>
      <c r="AW8" s="9"/>
      <c r="AX8" s="10"/>
      <c r="AY8" s="9"/>
      <c r="AZ8" s="10"/>
      <c r="BA8" s="9"/>
      <c r="BB8" s="10"/>
      <c r="BC8" s="4"/>
      <c r="BD8" s="4"/>
      <c r="BE8" s="4"/>
      <c r="BF8" s="4"/>
      <c r="BG8" s="4"/>
      <c r="BH8" s="4"/>
      <c r="BI8" s="4"/>
      <c r="BJ8" s="9">
        <v>0</v>
      </c>
      <c r="BK8" s="11">
        <f t="shared" si="1"/>
        <v>0</v>
      </c>
      <c r="BL8" s="12" t="s">
        <v>98</v>
      </c>
    </row>
    <row r="9" spans="1:64" ht="19.5" customHeight="1" x14ac:dyDescent="0.25">
      <c r="A9" s="3">
        <v>5</v>
      </c>
      <c r="B9" s="3" t="s">
        <v>65</v>
      </c>
      <c r="C9" s="3">
        <v>2117141</v>
      </c>
      <c r="D9" s="4" t="s">
        <v>99</v>
      </c>
      <c r="E9" s="3" t="s">
        <v>100</v>
      </c>
      <c r="F9" s="3" t="s">
        <v>68</v>
      </c>
      <c r="G9" s="4" t="s">
        <v>101</v>
      </c>
      <c r="H9" s="4" t="s">
        <v>102</v>
      </c>
      <c r="I9" s="4" t="s">
        <v>103</v>
      </c>
      <c r="J9" s="4" t="s">
        <v>104</v>
      </c>
      <c r="K9" s="4" t="s">
        <v>105</v>
      </c>
      <c r="L9" s="4">
        <v>2603</v>
      </c>
      <c r="M9" s="4">
        <v>2603</v>
      </c>
      <c r="N9" s="4" t="s">
        <v>73</v>
      </c>
      <c r="O9" s="3">
        <v>2010</v>
      </c>
      <c r="P9" s="5" t="s">
        <v>74</v>
      </c>
      <c r="Q9" s="4" t="s">
        <v>106</v>
      </c>
      <c r="R9" s="4" t="s">
        <v>83</v>
      </c>
      <c r="S9" s="6">
        <v>50446</v>
      </c>
      <c r="T9" s="4" t="s">
        <v>76</v>
      </c>
      <c r="U9" s="4" t="s">
        <v>76</v>
      </c>
      <c r="V9" s="7">
        <f t="shared" si="0"/>
        <v>3626366.73</v>
      </c>
      <c r="W9" s="7"/>
      <c r="X9" s="8">
        <v>2010</v>
      </c>
      <c r="Y9" s="9" t="s">
        <v>107</v>
      </c>
      <c r="Z9" s="10">
        <v>40427</v>
      </c>
      <c r="AA9" s="9">
        <v>3626366.73</v>
      </c>
      <c r="AB9" s="10"/>
      <c r="AC9" s="9"/>
      <c r="AD9" s="10"/>
      <c r="AE9" s="9"/>
      <c r="AF9" s="10"/>
      <c r="AG9" s="9"/>
      <c r="AH9" s="10"/>
      <c r="AI9" s="9"/>
      <c r="AJ9" s="10"/>
      <c r="AK9" s="9"/>
      <c r="AL9" s="10"/>
      <c r="AM9" s="9"/>
      <c r="AN9" s="10"/>
      <c r="AO9" s="9"/>
      <c r="AP9" s="10"/>
      <c r="AQ9" s="9"/>
      <c r="AR9" s="10"/>
      <c r="AS9" s="9"/>
      <c r="AT9" s="10"/>
      <c r="AU9" s="9"/>
      <c r="AV9" s="10"/>
      <c r="AW9" s="9"/>
      <c r="AX9" s="10"/>
      <c r="AY9" s="9"/>
      <c r="AZ9" s="10"/>
      <c r="BA9" s="9"/>
      <c r="BB9" s="10"/>
      <c r="BC9" s="4"/>
      <c r="BD9" s="4"/>
      <c r="BE9" s="4"/>
      <c r="BF9" s="4"/>
      <c r="BG9" s="4"/>
      <c r="BH9" s="4"/>
      <c r="BI9" s="4"/>
      <c r="BJ9" s="9">
        <v>3626366.73</v>
      </c>
      <c r="BK9" s="11">
        <f t="shared" si="1"/>
        <v>1</v>
      </c>
      <c r="BL9" s="12" t="s">
        <v>74</v>
      </c>
    </row>
    <row r="10" spans="1:64" ht="19.5" customHeight="1" x14ac:dyDescent="0.25">
      <c r="A10" s="3">
        <v>6</v>
      </c>
      <c r="B10" s="3" t="s">
        <v>65</v>
      </c>
      <c r="C10" s="3">
        <v>2093978</v>
      </c>
      <c r="D10" s="4" t="s">
        <v>108</v>
      </c>
      <c r="E10" s="3" t="s">
        <v>109</v>
      </c>
      <c r="F10" s="3" t="s">
        <v>68</v>
      </c>
      <c r="G10" s="4" t="s">
        <v>110</v>
      </c>
      <c r="H10" s="4" t="s">
        <v>110</v>
      </c>
      <c r="I10" s="4"/>
      <c r="J10" s="4" t="s">
        <v>111</v>
      </c>
      <c r="K10" s="4" t="s">
        <v>72</v>
      </c>
      <c r="L10" s="4">
        <v>1362</v>
      </c>
      <c r="M10" s="4">
        <v>1362</v>
      </c>
      <c r="N10" s="4" t="s">
        <v>73</v>
      </c>
      <c r="O10" s="3">
        <v>2010</v>
      </c>
      <c r="P10" s="5" t="s">
        <v>74</v>
      </c>
      <c r="Q10" s="4" t="s">
        <v>112</v>
      </c>
      <c r="R10" s="4" t="s">
        <v>83</v>
      </c>
      <c r="S10" s="6">
        <v>105000</v>
      </c>
      <c r="T10" s="4" t="s">
        <v>76</v>
      </c>
      <c r="U10" s="4" t="s">
        <v>76</v>
      </c>
      <c r="V10" s="7">
        <f t="shared" si="0"/>
        <v>4585801</v>
      </c>
      <c r="W10" s="7"/>
      <c r="X10" s="8">
        <v>2010</v>
      </c>
      <c r="Y10" s="9" t="s">
        <v>113</v>
      </c>
      <c r="Z10" s="10">
        <v>40301</v>
      </c>
      <c r="AA10" s="9">
        <v>4366257.46</v>
      </c>
      <c r="AB10" s="10">
        <v>40564</v>
      </c>
      <c r="AC10" s="9">
        <v>219543.54000000004</v>
      </c>
      <c r="AD10" s="10"/>
      <c r="AE10" s="9"/>
      <c r="AF10" s="10"/>
      <c r="AG10" s="9"/>
      <c r="AH10" s="10"/>
      <c r="AI10" s="9"/>
      <c r="AJ10" s="10"/>
      <c r="AK10" s="9"/>
      <c r="AL10" s="10"/>
      <c r="AM10" s="9"/>
      <c r="AN10" s="10"/>
      <c r="AO10" s="9"/>
      <c r="AP10" s="10"/>
      <c r="AQ10" s="9"/>
      <c r="AR10" s="10"/>
      <c r="AS10" s="9"/>
      <c r="AT10" s="10"/>
      <c r="AU10" s="9"/>
      <c r="AV10" s="10"/>
      <c r="AW10" s="9"/>
      <c r="AX10" s="10"/>
      <c r="AY10" s="9"/>
      <c r="AZ10" s="10"/>
      <c r="BA10" s="9"/>
      <c r="BB10" s="10"/>
      <c r="BC10" s="4"/>
      <c r="BD10" s="4"/>
      <c r="BE10" s="4"/>
      <c r="BF10" s="4"/>
      <c r="BG10" s="4"/>
      <c r="BH10" s="4"/>
      <c r="BI10" s="4"/>
      <c r="BJ10" s="9">
        <v>4585801</v>
      </c>
      <c r="BK10" s="11">
        <f t="shared" si="1"/>
        <v>1</v>
      </c>
      <c r="BL10" s="12" t="s">
        <v>74</v>
      </c>
    </row>
    <row r="11" spans="1:64" ht="19.5" customHeight="1" x14ac:dyDescent="0.25">
      <c r="A11" s="3">
        <v>7</v>
      </c>
      <c r="B11" s="3" t="s">
        <v>65</v>
      </c>
      <c r="C11" s="3">
        <v>2119218</v>
      </c>
      <c r="D11" s="4" t="s">
        <v>114</v>
      </c>
      <c r="E11" s="3" t="s">
        <v>115</v>
      </c>
      <c r="F11" s="3" t="s">
        <v>68</v>
      </c>
      <c r="G11" s="4" t="s">
        <v>69</v>
      </c>
      <c r="H11" s="4" t="s">
        <v>116</v>
      </c>
      <c r="I11" s="4" t="s">
        <v>117</v>
      </c>
      <c r="J11" s="4" t="s">
        <v>118</v>
      </c>
      <c r="K11" s="4" t="s">
        <v>119</v>
      </c>
      <c r="L11" s="4">
        <v>2600</v>
      </c>
      <c r="M11" s="4">
        <v>2600</v>
      </c>
      <c r="N11" s="4" t="s">
        <v>73</v>
      </c>
      <c r="O11" s="3">
        <v>2010</v>
      </c>
      <c r="P11" s="5" t="s">
        <v>74</v>
      </c>
      <c r="Q11" s="4" t="s">
        <v>120</v>
      </c>
      <c r="R11" s="4" t="s">
        <v>83</v>
      </c>
      <c r="S11" s="6">
        <v>3000</v>
      </c>
      <c r="T11" s="4" t="s">
        <v>76</v>
      </c>
      <c r="U11" s="4" t="s">
        <v>76</v>
      </c>
      <c r="V11" s="7">
        <f t="shared" si="0"/>
        <v>948721.83</v>
      </c>
      <c r="W11" s="7"/>
      <c r="X11" s="8">
        <v>2010</v>
      </c>
      <c r="Y11" s="9" t="s">
        <v>121</v>
      </c>
      <c r="Z11" s="10">
        <v>40529</v>
      </c>
      <c r="AA11" s="9">
        <v>948721.83</v>
      </c>
      <c r="AB11" s="10"/>
      <c r="AC11" s="9"/>
      <c r="AD11" s="10"/>
      <c r="AE11" s="9"/>
      <c r="AF11" s="10"/>
      <c r="AG11" s="9"/>
      <c r="AH11" s="10"/>
      <c r="AI11" s="9"/>
      <c r="AJ11" s="10"/>
      <c r="AK11" s="9"/>
      <c r="AL11" s="10"/>
      <c r="AM11" s="9"/>
      <c r="AN11" s="10"/>
      <c r="AO11" s="9"/>
      <c r="AP11" s="10"/>
      <c r="AQ11" s="9"/>
      <c r="AR11" s="10"/>
      <c r="AS11" s="9"/>
      <c r="AT11" s="10"/>
      <c r="AU11" s="9"/>
      <c r="AV11" s="10"/>
      <c r="AW11" s="9"/>
      <c r="AX11" s="10"/>
      <c r="AY11" s="9"/>
      <c r="AZ11" s="10"/>
      <c r="BA11" s="9"/>
      <c r="BB11" s="10"/>
      <c r="BC11" s="4"/>
      <c r="BD11" s="4"/>
      <c r="BE11" s="4"/>
      <c r="BF11" s="4"/>
      <c r="BG11" s="4"/>
      <c r="BH11" s="4"/>
      <c r="BI11" s="4"/>
      <c r="BJ11" s="9">
        <v>948721.82999999961</v>
      </c>
      <c r="BK11" s="11">
        <f t="shared" si="1"/>
        <v>0.99999999999999967</v>
      </c>
      <c r="BL11" s="12" t="s">
        <v>74</v>
      </c>
    </row>
    <row r="12" spans="1:64" ht="19.5" customHeight="1" x14ac:dyDescent="0.25">
      <c r="A12" s="3">
        <v>8</v>
      </c>
      <c r="B12" s="3" t="s">
        <v>65</v>
      </c>
      <c r="C12" s="3">
        <v>2115781</v>
      </c>
      <c r="D12" s="4" t="s">
        <v>122</v>
      </c>
      <c r="E12" s="3" t="s">
        <v>123</v>
      </c>
      <c r="F12" s="3" t="s">
        <v>68</v>
      </c>
      <c r="G12" s="4" t="s">
        <v>92</v>
      </c>
      <c r="H12" s="4" t="s">
        <v>92</v>
      </c>
      <c r="I12" s="4" t="s">
        <v>124</v>
      </c>
      <c r="J12" s="4" t="s">
        <v>125</v>
      </c>
      <c r="K12" s="4" t="s">
        <v>126</v>
      </c>
      <c r="L12" s="4">
        <v>6110</v>
      </c>
      <c r="M12" s="4">
        <v>6110</v>
      </c>
      <c r="N12" s="4" t="s">
        <v>73</v>
      </c>
      <c r="O12" s="3">
        <v>2011</v>
      </c>
      <c r="P12" s="5" t="s">
        <v>74</v>
      </c>
      <c r="Q12" s="4" t="s">
        <v>127</v>
      </c>
      <c r="R12" s="4" t="s">
        <v>83</v>
      </c>
      <c r="S12" s="6">
        <v>25000</v>
      </c>
      <c r="T12" s="4" t="s">
        <v>76</v>
      </c>
      <c r="U12" s="4" t="s">
        <v>76</v>
      </c>
      <c r="V12" s="7">
        <f t="shared" si="0"/>
        <v>5065703.72</v>
      </c>
      <c r="W12" s="7"/>
      <c r="X12" s="8">
        <v>2011</v>
      </c>
      <c r="Y12" s="9" t="s">
        <v>84</v>
      </c>
      <c r="Z12" s="10">
        <v>40862</v>
      </c>
      <c r="AA12" s="9">
        <v>3902764</v>
      </c>
      <c r="AB12" s="10">
        <v>41193</v>
      </c>
      <c r="AC12" s="9">
        <v>1162939.7199999997</v>
      </c>
      <c r="AD12" s="10"/>
      <c r="AE12" s="9"/>
      <c r="AF12" s="10"/>
      <c r="AG12" s="9"/>
      <c r="AH12" s="10"/>
      <c r="AI12" s="9"/>
      <c r="AJ12" s="10"/>
      <c r="AK12" s="9"/>
      <c r="AL12" s="10"/>
      <c r="AM12" s="9"/>
      <c r="AN12" s="10"/>
      <c r="AO12" s="9"/>
      <c r="AP12" s="10"/>
      <c r="AQ12" s="9"/>
      <c r="AR12" s="10"/>
      <c r="AS12" s="9"/>
      <c r="AT12" s="10"/>
      <c r="AU12" s="9"/>
      <c r="AV12" s="10"/>
      <c r="AW12" s="9"/>
      <c r="AX12" s="10"/>
      <c r="AY12" s="9"/>
      <c r="AZ12" s="10"/>
      <c r="BA12" s="9"/>
      <c r="BB12" s="10"/>
      <c r="BC12" s="4"/>
      <c r="BD12" s="4"/>
      <c r="BE12" s="4"/>
      <c r="BF12" s="4"/>
      <c r="BG12" s="4"/>
      <c r="BH12" s="4"/>
      <c r="BI12" s="4"/>
      <c r="BJ12" s="9">
        <v>5065703.72</v>
      </c>
      <c r="BK12" s="11">
        <f t="shared" si="1"/>
        <v>1</v>
      </c>
      <c r="BL12" s="12" t="s">
        <v>74</v>
      </c>
    </row>
    <row r="13" spans="1:64" ht="19.5" customHeight="1" x14ac:dyDescent="0.25">
      <c r="A13" s="3">
        <v>9</v>
      </c>
      <c r="B13" s="3" t="s">
        <v>65</v>
      </c>
      <c r="C13" s="3">
        <v>2124066</v>
      </c>
      <c r="D13" s="4" t="s">
        <v>128</v>
      </c>
      <c r="E13" s="3" t="s">
        <v>129</v>
      </c>
      <c r="F13" s="3" t="s">
        <v>68</v>
      </c>
      <c r="G13" s="4" t="s">
        <v>130</v>
      </c>
      <c r="H13" s="4" t="s">
        <v>130</v>
      </c>
      <c r="I13" s="4"/>
      <c r="J13" s="4" t="s">
        <v>131</v>
      </c>
      <c r="K13" s="4" t="s">
        <v>87</v>
      </c>
      <c r="L13" s="4">
        <v>26142</v>
      </c>
      <c r="M13" s="4">
        <v>26142</v>
      </c>
      <c r="N13" s="4" t="s">
        <v>73</v>
      </c>
      <c r="O13" s="3">
        <v>2011</v>
      </c>
      <c r="P13" s="5" t="s">
        <v>95</v>
      </c>
      <c r="Q13" s="4" t="s">
        <v>106</v>
      </c>
      <c r="R13" s="4" t="s">
        <v>83</v>
      </c>
      <c r="S13" s="6">
        <v>121047</v>
      </c>
      <c r="T13" s="4" t="s">
        <v>76</v>
      </c>
      <c r="U13" s="4" t="s">
        <v>76</v>
      </c>
      <c r="V13" s="7">
        <f t="shared" si="0"/>
        <v>5987840</v>
      </c>
      <c r="W13" s="7"/>
      <c r="X13" s="8">
        <v>2011</v>
      </c>
      <c r="Y13" s="9" t="s">
        <v>84</v>
      </c>
      <c r="Z13" s="10">
        <v>40877</v>
      </c>
      <c r="AA13" s="9">
        <v>5624521.4299999997</v>
      </c>
      <c r="AB13" s="10"/>
      <c r="AC13" s="9"/>
      <c r="AD13" s="10"/>
      <c r="AE13" s="9"/>
      <c r="AF13" s="10"/>
      <c r="AG13" s="9"/>
      <c r="AH13" s="10">
        <v>45171</v>
      </c>
      <c r="AI13" s="9">
        <v>363318.5700000003</v>
      </c>
      <c r="AJ13" s="10"/>
      <c r="AK13" s="9"/>
      <c r="AL13" s="10"/>
      <c r="AM13" s="9"/>
      <c r="AN13" s="10"/>
      <c r="AO13" s="9"/>
      <c r="AP13" s="10"/>
      <c r="AQ13" s="9"/>
      <c r="AR13" s="10"/>
      <c r="AS13" s="9"/>
      <c r="AT13" s="10"/>
      <c r="AU13" s="9"/>
      <c r="AV13" s="10"/>
      <c r="AW13" s="9"/>
      <c r="AX13" s="10"/>
      <c r="AY13" s="9"/>
      <c r="AZ13" s="10"/>
      <c r="BA13" s="9"/>
      <c r="BB13" s="10"/>
      <c r="BC13" s="4"/>
      <c r="BD13" s="4"/>
      <c r="BE13" s="4"/>
      <c r="BF13" s="4"/>
      <c r="BG13" s="4"/>
      <c r="BH13" s="4"/>
      <c r="BI13" s="4"/>
      <c r="BJ13" s="9">
        <v>5624521.4299999997</v>
      </c>
      <c r="BK13" s="11">
        <f t="shared" si="1"/>
        <v>0.9393239348412783</v>
      </c>
      <c r="BL13" s="12" t="s">
        <v>132</v>
      </c>
    </row>
    <row r="14" spans="1:64" ht="19.5" customHeight="1" x14ac:dyDescent="0.25">
      <c r="A14" s="3">
        <v>10</v>
      </c>
      <c r="B14" s="3" t="s">
        <v>65</v>
      </c>
      <c r="C14" s="3">
        <v>2159861</v>
      </c>
      <c r="D14" s="4" t="s">
        <v>133</v>
      </c>
      <c r="E14" s="3" t="s">
        <v>134</v>
      </c>
      <c r="F14" s="3" t="s">
        <v>68</v>
      </c>
      <c r="G14" s="4" t="s">
        <v>135</v>
      </c>
      <c r="H14" s="4" t="s">
        <v>135</v>
      </c>
      <c r="I14" s="4" t="s">
        <v>136</v>
      </c>
      <c r="J14" s="4" t="s">
        <v>137</v>
      </c>
      <c r="K14" s="4" t="s">
        <v>126</v>
      </c>
      <c r="L14" s="4">
        <v>140</v>
      </c>
      <c r="M14" s="4">
        <v>140</v>
      </c>
      <c r="N14" s="4" t="s">
        <v>73</v>
      </c>
      <c r="O14" s="3">
        <v>2011</v>
      </c>
      <c r="P14" s="5" t="s">
        <v>74</v>
      </c>
      <c r="Q14" s="4" t="s">
        <v>138</v>
      </c>
      <c r="R14" s="4" t="s">
        <v>83</v>
      </c>
      <c r="S14" s="6">
        <v>3000</v>
      </c>
      <c r="T14" s="4" t="s">
        <v>76</v>
      </c>
      <c r="U14" s="4" t="s">
        <v>76</v>
      </c>
      <c r="V14" s="7">
        <f t="shared" si="0"/>
        <v>272773.03999999998</v>
      </c>
      <c r="W14" s="7"/>
      <c r="X14" s="8">
        <v>2011</v>
      </c>
      <c r="Y14" s="9" t="s">
        <v>139</v>
      </c>
      <c r="Z14" s="10">
        <v>40631</v>
      </c>
      <c r="AA14" s="9">
        <v>230379.48</v>
      </c>
      <c r="AB14" s="10" t="s">
        <v>85</v>
      </c>
      <c r="AC14" s="9">
        <v>42393.559999999969</v>
      </c>
      <c r="AD14" s="10"/>
      <c r="AE14" s="9"/>
      <c r="AF14" s="10"/>
      <c r="AG14" s="9"/>
      <c r="AH14" s="10"/>
      <c r="AI14" s="9"/>
      <c r="AJ14" s="10"/>
      <c r="AK14" s="9"/>
      <c r="AL14" s="10"/>
      <c r="AM14" s="9"/>
      <c r="AN14" s="10"/>
      <c r="AO14" s="9"/>
      <c r="AP14" s="10"/>
      <c r="AQ14" s="9"/>
      <c r="AR14" s="10"/>
      <c r="AS14" s="9"/>
      <c r="AT14" s="10"/>
      <c r="AU14" s="9"/>
      <c r="AV14" s="10"/>
      <c r="AW14" s="9"/>
      <c r="AX14" s="10"/>
      <c r="AY14" s="9"/>
      <c r="AZ14" s="10"/>
      <c r="BA14" s="9"/>
      <c r="BB14" s="10"/>
      <c r="BC14" s="4"/>
      <c r="BD14" s="4"/>
      <c r="BE14" s="4"/>
      <c r="BF14" s="4"/>
      <c r="BG14" s="4"/>
      <c r="BH14" s="4"/>
      <c r="BI14" s="4"/>
      <c r="BJ14" s="9">
        <v>272773.03999999998</v>
      </c>
      <c r="BK14" s="11">
        <f t="shared" si="1"/>
        <v>1</v>
      </c>
      <c r="BL14" s="12" t="s">
        <v>74</v>
      </c>
    </row>
    <row r="15" spans="1:64" ht="19.5" customHeight="1" x14ac:dyDescent="0.25">
      <c r="A15" s="3">
        <v>11</v>
      </c>
      <c r="B15" s="3" t="s">
        <v>65</v>
      </c>
      <c r="C15" s="3">
        <v>2087374</v>
      </c>
      <c r="D15" s="4" t="s">
        <v>140</v>
      </c>
      <c r="E15" s="3" t="s">
        <v>141</v>
      </c>
      <c r="F15" s="3" t="s">
        <v>142</v>
      </c>
      <c r="G15" s="4" t="s">
        <v>92</v>
      </c>
      <c r="H15" s="4"/>
      <c r="I15" s="4"/>
      <c r="J15" s="4" t="s">
        <v>143</v>
      </c>
      <c r="K15" s="4" t="s">
        <v>144</v>
      </c>
      <c r="L15" s="4">
        <v>1585</v>
      </c>
      <c r="M15" s="4">
        <v>1585</v>
      </c>
      <c r="N15" s="4" t="s">
        <v>73</v>
      </c>
      <c r="O15" s="3">
        <v>2011</v>
      </c>
      <c r="P15" s="5" t="s">
        <v>95</v>
      </c>
      <c r="Q15" s="4" t="s">
        <v>145</v>
      </c>
      <c r="R15" s="4" t="s">
        <v>83</v>
      </c>
      <c r="S15" s="6">
        <v>32250</v>
      </c>
      <c r="T15" s="4" t="s">
        <v>76</v>
      </c>
      <c r="U15" s="4" t="s">
        <v>76</v>
      </c>
      <c r="V15" s="7">
        <f t="shared" si="0"/>
        <v>3992829.38</v>
      </c>
      <c r="W15" s="7"/>
      <c r="X15" s="8">
        <v>2011</v>
      </c>
      <c r="Y15" s="9" t="s">
        <v>146</v>
      </c>
      <c r="Z15" s="10">
        <v>40708</v>
      </c>
      <c r="AA15" s="9">
        <v>2803213</v>
      </c>
      <c r="AB15" s="10">
        <v>42041</v>
      </c>
      <c r="AC15" s="9">
        <v>1189616.3799999999</v>
      </c>
      <c r="AD15" s="10"/>
      <c r="AE15" s="9"/>
      <c r="AF15" s="10"/>
      <c r="AG15" s="9"/>
      <c r="AH15" s="10"/>
      <c r="AI15" s="9"/>
      <c r="AJ15" s="10"/>
      <c r="AK15" s="9"/>
      <c r="AL15" s="10"/>
      <c r="AM15" s="9"/>
      <c r="AN15" s="10"/>
      <c r="AO15" s="9"/>
      <c r="AP15" s="10"/>
      <c r="AQ15" s="9"/>
      <c r="AR15" s="10"/>
      <c r="AS15" s="9"/>
      <c r="AT15" s="10"/>
      <c r="AU15" s="9"/>
      <c r="AV15" s="10"/>
      <c r="AW15" s="9"/>
      <c r="AX15" s="10"/>
      <c r="AY15" s="9"/>
      <c r="AZ15" s="10"/>
      <c r="BA15" s="9"/>
      <c r="BB15" s="10"/>
      <c r="BC15" s="4"/>
      <c r="BD15" s="4"/>
      <c r="BE15" s="4"/>
      <c r="BF15" s="4"/>
      <c r="BG15" s="4"/>
      <c r="BH15" s="4"/>
      <c r="BI15" s="4"/>
      <c r="BJ15" s="9">
        <v>3975426.73</v>
      </c>
      <c r="BK15" s="11">
        <f t="shared" si="1"/>
        <v>0.99564152425666641</v>
      </c>
      <c r="BL15" s="12" t="s">
        <v>132</v>
      </c>
    </row>
    <row r="16" spans="1:64" ht="19.5" customHeight="1" x14ac:dyDescent="0.25">
      <c r="A16" s="3">
        <v>12</v>
      </c>
      <c r="B16" s="3" t="s">
        <v>65</v>
      </c>
      <c r="C16" s="3">
        <v>2133640</v>
      </c>
      <c r="D16" s="4" t="s">
        <v>147</v>
      </c>
      <c r="E16" s="3" t="s">
        <v>148</v>
      </c>
      <c r="F16" s="3" t="s">
        <v>142</v>
      </c>
      <c r="G16" s="4" t="s">
        <v>110</v>
      </c>
      <c r="H16" s="4"/>
      <c r="I16" s="4"/>
      <c r="J16" s="4" t="s">
        <v>149</v>
      </c>
      <c r="K16" s="4" t="s">
        <v>144</v>
      </c>
      <c r="L16" s="4">
        <v>2597</v>
      </c>
      <c r="M16" s="4">
        <v>2597</v>
      </c>
      <c r="N16" s="4" t="s">
        <v>73</v>
      </c>
      <c r="O16" s="3">
        <v>2011</v>
      </c>
      <c r="P16" s="5" t="s">
        <v>74</v>
      </c>
      <c r="Q16" s="4" t="s">
        <v>112</v>
      </c>
      <c r="R16" s="4" t="s">
        <v>83</v>
      </c>
      <c r="S16" s="6">
        <v>240000</v>
      </c>
      <c r="T16" s="4" t="s">
        <v>76</v>
      </c>
      <c r="U16" s="4" t="s">
        <v>76</v>
      </c>
      <c r="V16" s="7">
        <f t="shared" si="0"/>
        <v>6235221</v>
      </c>
      <c r="W16" s="7"/>
      <c r="X16" s="8">
        <v>2011</v>
      </c>
      <c r="Y16" s="9" t="s">
        <v>150</v>
      </c>
      <c r="Z16" s="10">
        <v>40731</v>
      </c>
      <c r="AA16" s="9">
        <v>6238230</v>
      </c>
      <c r="AB16" s="10">
        <v>41563</v>
      </c>
      <c r="AC16" s="9">
        <v>-3009</v>
      </c>
      <c r="AD16" s="10"/>
      <c r="AE16" s="9"/>
      <c r="AF16" s="10"/>
      <c r="AG16" s="9"/>
      <c r="AH16" s="10"/>
      <c r="AI16" s="9"/>
      <c r="AJ16" s="10"/>
      <c r="AK16" s="9"/>
      <c r="AL16" s="10"/>
      <c r="AM16" s="9"/>
      <c r="AN16" s="10"/>
      <c r="AO16" s="9"/>
      <c r="AP16" s="10"/>
      <c r="AQ16" s="9"/>
      <c r="AR16" s="10"/>
      <c r="AS16" s="9"/>
      <c r="AT16" s="10"/>
      <c r="AU16" s="9"/>
      <c r="AV16" s="10"/>
      <c r="AW16" s="9"/>
      <c r="AX16" s="10"/>
      <c r="AY16" s="9"/>
      <c r="AZ16" s="10"/>
      <c r="BA16" s="9"/>
      <c r="BB16" s="10"/>
      <c r="BC16" s="4"/>
      <c r="BD16" s="4"/>
      <c r="BE16" s="4"/>
      <c r="BF16" s="4"/>
      <c r="BG16" s="4"/>
      <c r="BH16" s="4"/>
      <c r="BI16" s="4"/>
      <c r="BJ16" s="9">
        <v>6235221</v>
      </c>
      <c r="BK16" s="11">
        <f t="shared" si="1"/>
        <v>1</v>
      </c>
      <c r="BL16" s="12" t="s">
        <v>74</v>
      </c>
    </row>
    <row r="17" spans="1:64" ht="19.5" customHeight="1" x14ac:dyDescent="0.25">
      <c r="A17" s="3">
        <v>13</v>
      </c>
      <c r="B17" s="3" t="s">
        <v>65</v>
      </c>
      <c r="C17" s="3">
        <v>2078076</v>
      </c>
      <c r="D17" s="4" t="s">
        <v>151</v>
      </c>
      <c r="E17" s="3" t="s">
        <v>152</v>
      </c>
      <c r="F17" s="3" t="s">
        <v>142</v>
      </c>
      <c r="G17" s="4" t="s">
        <v>135</v>
      </c>
      <c r="H17" s="4"/>
      <c r="I17" s="4"/>
      <c r="J17" s="4" t="s">
        <v>153</v>
      </c>
      <c r="K17" s="4" t="s">
        <v>72</v>
      </c>
      <c r="L17" s="4">
        <v>310681</v>
      </c>
      <c r="M17" s="4">
        <v>310681</v>
      </c>
      <c r="N17" s="4" t="s">
        <v>73</v>
      </c>
      <c r="O17" s="3">
        <v>2011</v>
      </c>
      <c r="P17" s="5" t="s">
        <v>74</v>
      </c>
      <c r="Q17" s="4" t="s">
        <v>154</v>
      </c>
      <c r="R17" s="4" t="s">
        <v>83</v>
      </c>
      <c r="S17" s="6">
        <v>5614268</v>
      </c>
      <c r="T17" s="4" t="s">
        <v>76</v>
      </c>
      <c r="U17" s="4" t="s">
        <v>76</v>
      </c>
      <c r="V17" s="7">
        <f t="shared" si="0"/>
        <v>260262483.71000001</v>
      </c>
      <c r="W17" s="7"/>
      <c r="X17" s="8">
        <v>2011</v>
      </c>
      <c r="Y17" s="9" t="s">
        <v>155</v>
      </c>
      <c r="Z17" s="10">
        <v>40835</v>
      </c>
      <c r="AA17" s="9">
        <v>109699729.8</v>
      </c>
      <c r="AB17" s="10">
        <v>40913</v>
      </c>
      <c r="AC17" s="9"/>
      <c r="AD17" s="10">
        <v>41067</v>
      </c>
      <c r="AE17" s="9"/>
      <c r="AF17" s="10">
        <v>41222</v>
      </c>
      <c r="AG17" s="9"/>
      <c r="AH17" s="10">
        <v>41407</v>
      </c>
      <c r="AI17" s="9"/>
      <c r="AJ17" s="10">
        <v>41578</v>
      </c>
      <c r="AK17" s="9">
        <v>135853360.25</v>
      </c>
      <c r="AL17" s="10">
        <v>42033</v>
      </c>
      <c r="AM17" s="9"/>
      <c r="AN17" s="10">
        <v>42073</v>
      </c>
      <c r="AO17" s="9"/>
      <c r="AP17" s="10">
        <v>42152</v>
      </c>
      <c r="AQ17" s="9">
        <v>14709393.66</v>
      </c>
      <c r="AR17" s="10"/>
      <c r="AS17" s="9"/>
      <c r="AT17" s="10"/>
      <c r="AU17" s="9"/>
      <c r="AV17" s="10"/>
      <c r="AW17" s="9"/>
      <c r="AX17" s="10"/>
      <c r="AY17" s="9"/>
      <c r="AZ17" s="10"/>
      <c r="BA17" s="9"/>
      <c r="BB17" s="10"/>
      <c r="BC17" s="4"/>
      <c r="BD17" s="4"/>
      <c r="BE17" s="4"/>
      <c r="BF17" s="4"/>
      <c r="BG17" s="4"/>
      <c r="BH17" s="4"/>
      <c r="BI17" s="4"/>
      <c r="BJ17" s="9">
        <v>260262483.70999995</v>
      </c>
      <c r="BK17" s="11">
        <f t="shared" si="1"/>
        <v>0.99999999999999978</v>
      </c>
      <c r="BL17" s="12" t="s">
        <v>74</v>
      </c>
    </row>
    <row r="18" spans="1:64" ht="19.5" customHeight="1" x14ac:dyDescent="0.25">
      <c r="A18" s="3">
        <v>14</v>
      </c>
      <c r="B18" s="3" t="s">
        <v>65</v>
      </c>
      <c r="C18" s="3">
        <v>2027537</v>
      </c>
      <c r="D18" s="4" t="s">
        <v>156</v>
      </c>
      <c r="E18" s="3" t="s">
        <v>157</v>
      </c>
      <c r="F18" s="3" t="s">
        <v>142</v>
      </c>
      <c r="G18" s="4" t="s">
        <v>158</v>
      </c>
      <c r="H18" s="4"/>
      <c r="I18" s="4"/>
      <c r="J18" s="4" t="s">
        <v>159</v>
      </c>
      <c r="K18" s="4" t="s">
        <v>126</v>
      </c>
      <c r="L18" s="4">
        <v>16950</v>
      </c>
      <c r="M18" s="4">
        <v>16950</v>
      </c>
      <c r="N18" s="4" t="s">
        <v>73</v>
      </c>
      <c r="O18" s="3">
        <v>2011</v>
      </c>
      <c r="P18" s="5" t="s">
        <v>74</v>
      </c>
      <c r="Q18" s="4" t="s">
        <v>160</v>
      </c>
      <c r="R18" s="4" t="s">
        <v>83</v>
      </c>
      <c r="S18" s="6">
        <v>134361</v>
      </c>
      <c r="T18" s="4" t="s">
        <v>76</v>
      </c>
      <c r="U18" s="4" t="s">
        <v>76</v>
      </c>
      <c r="V18" s="7">
        <f t="shared" si="0"/>
        <v>6237304</v>
      </c>
      <c r="W18" s="7"/>
      <c r="X18" s="8">
        <v>2011</v>
      </c>
      <c r="Y18" s="9" t="s">
        <v>84</v>
      </c>
      <c r="Z18" s="10">
        <v>40857</v>
      </c>
      <c r="AA18" s="9">
        <v>5882463.3499999996</v>
      </c>
      <c r="AB18" s="10">
        <v>41220</v>
      </c>
      <c r="AC18" s="9">
        <v>354840.65</v>
      </c>
      <c r="AD18" s="10"/>
      <c r="AE18" s="9"/>
      <c r="AF18" s="10"/>
      <c r="AG18" s="9"/>
      <c r="AH18" s="10"/>
      <c r="AI18" s="9"/>
      <c r="AJ18" s="10"/>
      <c r="AK18" s="9"/>
      <c r="AL18" s="10"/>
      <c r="AM18" s="9"/>
      <c r="AN18" s="10"/>
      <c r="AO18" s="9"/>
      <c r="AP18" s="10"/>
      <c r="AQ18" s="9"/>
      <c r="AR18" s="10"/>
      <c r="AS18" s="9"/>
      <c r="AT18" s="10"/>
      <c r="AU18" s="9"/>
      <c r="AV18" s="10"/>
      <c r="AW18" s="9"/>
      <c r="AX18" s="10"/>
      <c r="AY18" s="9"/>
      <c r="AZ18" s="10"/>
      <c r="BA18" s="9"/>
      <c r="BB18" s="10"/>
      <c r="BC18" s="4"/>
      <c r="BD18" s="4"/>
      <c r="BE18" s="4"/>
      <c r="BF18" s="4"/>
      <c r="BG18" s="4"/>
      <c r="BH18" s="4"/>
      <c r="BI18" s="4"/>
      <c r="BJ18" s="9">
        <v>6237303.1200000001</v>
      </c>
      <c r="BK18" s="11">
        <f t="shared" si="1"/>
        <v>0.99999985891340237</v>
      </c>
      <c r="BL18" s="12" t="s">
        <v>74</v>
      </c>
    </row>
    <row r="19" spans="1:64" ht="19.5" customHeight="1" x14ac:dyDescent="0.25">
      <c r="A19" s="3">
        <v>15</v>
      </c>
      <c r="B19" s="3" t="s">
        <v>65</v>
      </c>
      <c r="C19" s="3">
        <v>2214324</v>
      </c>
      <c r="D19" s="4" t="s">
        <v>161</v>
      </c>
      <c r="E19" s="3" t="s">
        <v>162</v>
      </c>
      <c r="F19" s="3" t="s">
        <v>68</v>
      </c>
      <c r="G19" s="4" t="s">
        <v>163</v>
      </c>
      <c r="H19" s="4" t="s">
        <v>164</v>
      </c>
      <c r="I19" s="4" t="s">
        <v>165</v>
      </c>
      <c r="J19" s="4" t="s">
        <v>166</v>
      </c>
      <c r="K19" s="4" t="s">
        <v>119</v>
      </c>
      <c r="L19" s="4">
        <v>75209</v>
      </c>
      <c r="M19" s="4">
        <v>75209</v>
      </c>
      <c r="N19" s="4" t="s">
        <v>73</v>
      </c>
      <c r="O19" s="3">
        <v>2012</v>
      </c>
      <c r="P19" s="5" t="s">
        <v>74</v>
      </c>
      <c r="Q19" s="4" t="s">
        <v>106</v>
      </c>
      <c r="R19" s="4" t="s">
        <v>83</v>
      </c>
      <c r="S19" s="6">
        <v>151918.16</v>
      </c>
      <c r="T19" s="4" t="s">
        <v>76</v>
      </c>
      <c r="U19" s="4" t="s">
        <v>76</v>
      </c>
      <c r="V19" s="7">
        <f t="shared" si="0"/>
        <v>8857841.0899999999</v>
      </c>
      <c r="W19" s="7"/>
      <c r="X19" s="8">
        <v>2012</v>
      </c>
      <c r="Y19" s="9" t="s">
        <v>121</v>
      </c>
      <c r="Z19" s="10">
        <v>41254</v>
      </c>
      <c r="AA19" s="9">
        <v>8685233.2300000004</v>
      </c>
      <c r="AB19" s="10">
        <v>41767</v>
      </c>
      <c r="AC19" s="9">
        <v>172607.8599999994</v>
      </c>
      <c r="AD19" s="10"/>
      <c r="AE19" s="9"/>
      <c r="AF19" s="10"/>
      <c r="AG19" s="9"/>
      <c r="AH19" s="10"/>
      <c r="AI19" s="9"/>
      <c r="AJ19" s="10"/>
      <c r="AK19" s="9"/>
      <c r="AL19" s="10"/>
      <c r="AM19" s="9"/>
      <c r="AN19" s="10"/>
      <c r="AO19" s="9"/>
      <c r="AP19" s="10"/>
      <c r="AQ19" s="9"/>
      <c r="AR19" s="10"/>
      <c r="AS19" s="9"/>
      <c r="AT19" s="10"/>
      <c r="AU19" s="9"/>
      <c r="AV19" s="10"/>
      <c r="AW19" s="9"/>
      <c r="AX19" s="10"/>
      <c r="AY19" s="9"/>
      <c r="AZ19" s="10"/>
      <c r="BA19" s="9"/>
      <c r="BB19" s="10"/>
      <c r="BC19" s="4"/>
      <c r="BD19" s="4"/>
      <c r="BE19" s="4"/>
      <c r="BF19" s="4"/>
      <c r="BG19" s="4"/>
      <c r="BH19" s="4"/>
      <c r="BI19" s="4"/>
      <c r="BJ19" s="9">
        <v>8857841.0899999999</v>
      </c>
      <c r="BK19" s="11">
        <f t="shared" si="1"/>
        <v>1</v>
      </c>
      <c r="BL19" s="12" t="s">
        <v>74</v>
      </c>
    </row>
    <row r="20" spans="1:64" ht="19.5" customHeight="1" x14ac:dyDescent="0.25">
      <c r="A20" s="3">
        <v>16</v>
      </c>
      <c r="B20" s="3" t="s">
        <v>65</v>
      </c>
      <c r="C20" s="3">
        <v>2079052</v>
      </c>
      <c r="D20" s="4" t="s">
        <v>167</v>
      </c>
      <c r="E20" s="3" t="s">
        <v>168</v>
      </c>
      <c r="F20" s="3" t="s">
        <v>68</v>
      </c>
      <c r="G20" s="4" t="s">
        <v>169</v>
      </c>
      <c r="H20" s="4" t="s">
        <v>170</v>
      </c>
      <c r="I20" s="4" t="s">
        <v>171</v>
      </c>
      <c r="J20" s="4" t="s">
        <v>172</v>
      </c>
      <c r="K20" s="4" t="s">
        <v>173</v>
      </c>
      <c r="L20" s="4">
        <v>5253</v>
      </c>
      <c r="M20" s="4">
        <v>5253</v>
      </c>
      <c r="N20" s="4" t="s">
        <v>73</v>
      </c>
      <c r="O20" s="3">
        <v>2012</v>
      </c>
      <c r="P20" s="5" t="s">
        <v>95</v>
      </c>
      <c r="Q20" s="4" t="s">
        <v>174</v>
      </c>
      <c r="R20" s="4" t="s">
        <v>83</v>
      </c>
      <c r="S20" s="6">
        <v>110110</v>
      </c>
      <c r="T20" s="4" t="s">
        <v>76</v>
      </c>
      <c r="U20" s="4" t="s">
        <v>76</v>
      </c>
      <c r="V20" s="7">
        <f t="shared" si="0"/>
        <v>36728481.75</v>
      </c>
      <c r="W20" s="7"/>
      <c r="X20" s="8">
        <v>2012</v>
      </c>
      <c r="Y20" s="9" t="s">
        <v>150</v>
      </c>
      <c r="Z20" s="10">
        <v>41099</v>
      </c>
      <c r="AA20" s="9">
        <v>9355838.9399999995</v>
      </c>
      <c r="AB20" s="10">
        <v>42831</v>
      </c>
      <c r="AC20" s="9">
        <v>828845.36</v>
      </c>
      <c r="AD20" s="10">
        <v>43269</v>
      </c>
      <c r="AE20" s="9">
        <v>26386385.449999999</v>
      </c>
      <c r="AF20" s="10">
        <v>44851</v>
      </c>
      <c r="AG20" s="9">
        <v>157412</v>
      </c>
      <c r="AH20" s="10"/>
      <c r="AI20" s="9"/>
      <c r="AJ20" s="10"/>
      <c r="AK20" s="9"/>
      <c r="AL20" s="10"/>
      <c r="AM20" s="9"/>
      <c r="AN20" s="10"/>
      <c r="AO20" s="9"/>
      <c r="AP20" s="10"/>
      <c r="AQ20" s="9"/>
      <c r="AR20" s="10"/>
      <c r="AS20" s="9"/>
      <c r="AT20" s="10"/>
      <c r="AU20" s="9"/>
      <c r="AV20" s="10"/>
      <c r="AW20" s="9"/>
      <c r="AX20" s="10"/>
      <c r="AY20" s="9"/>
      <c r="AZ20" s="10"/>
      <c r="BA20" s="9"/>
      <c r="BB20" s="10"/>
      <c r="BC20" s="4"/>
      <c r="BD20" s="4"/>
      <c r="BE20" s="4"/>
      <c r="BF20" s="4"/>
      <c r="BG20" s="4"/>
      <c r="BH20" s="4"/>
      <c r="BI20" s="4"/>
      <c r="BJ20" s="9">
        <v>0</v>
      </c>
      <c r="BK20" s="11">
        <f t="shared" si="1"/>
        <v>0</v>
      </c>
      <c r="BL20" s="12" t="s">
        <v>95</v>
      </c>
    </row>
    <row r="21" spans="1:64" ht="19.5" customHeight="1" x14ac:dyDescent="0.25">
      <c r="A21" s="3">
        <v>17</v>
      </c>
      <c r="B21" s="3" t="s">
        <v>65</v>
      </c>
      <c r="C21" s="3">
        <v>2230529</v>
      </c>
      <c r="D21" s="4" t="s">
        <v>175</v>
      </c>
      <c r="E21" s="3" t="s">
        <v>168</v>
      </c>
      <c r="F21" s="3" t="s">
        <v>68</v>
      </c>
      <c r="G21" s="4" t="s">
        <v>169</v>
      </c>
      <c r="H21" s="4" t="s">
        <v>170</v>
      </c>
      <c r="I21" s="4" t="s">
        <v>171</v>
      </c>
      <c r="J21" s="4" t="s">
        <v>172</v>
      </c>
      <c r="K21" s="4" t="s">
        <v>126</v>
      </c>
      <c r="L21" s="4">
        <v>1200</v>
      </c>
      <c r="M21" s="4">
        <v>1200</v>
      </c>
      <c r="N21" s="4" t="s">
        <v>73</v>
      </c>
      <c r="O21" s="3">
        <v>2012</v>
      </c>
      <c r="P21" s="5" t="s">
        <v>74</v>
      </c>
      <c r="Q21" s="4" t="s">
        <v>174</v>
      </c>
      <c r="R21" s="4" t="s">
        <v>83</v>
      </c>
      <c r="S21" s="6">
        <v>200000</v>
      </c>
      <c r="T21" s="4" t="s">
        <v>76</v>
      </c>
      <c r="U21" s="4" t="s">
        <v>76</v>
      </c>
      <c r="V21" s="7">
        <f t="shared" si="0"/>
        <v>11882489.199999999</v>
      </c>
      <c r="W21" s="7"/>
      <c r="X21" s="8">
        <v>2012</v>
      </c>
      <c r="Y21" s="9" t="s">
        <v>84</v>
      </c>
      <c r="Z21" s="10">
        <v>41221</v>
      </c>
      <c r="AA21" s="9">
        <v>6143698.7300000004</v>
      </c>
      <c r="AB21" s="10">
        <v>41902</v>
      </c>
      <c r="AC21" s="9">
        <v>5177344.7799999993</v>
      </c>
      <c r="AD21" s="10">
        <v>42291</v>
      </c>
      <c r="AE21" s="9"/>
      <c r="AF21" s="10">
        <v>42831</v>
      </c>
      <c r="AG21" s="9">
        <v>561445.68999999948</v>
      </c>
      <c r="AH21" s="10">
        <v>43300</v>
      </c>
      <c r="AI21" s="9"/>
      <c r="AJ21" s="10"/>
      <c r="AK21" s="9"/>
      <c r="AL21" s="10"/>
      <c r="AM21" s="9"/>
      <c r="AN21" s="10"/>
      <c r="AO21" s="9"/>
      <c r="AP21" s="10"/>
      <c r="AQ21" s="9"/>
      <c r="AR21" s="10"/>
      <c r="AS21" s="9"/>
      <c r="AT21" s="10"/>
      <c r="AU21" s="9"/>
      <c r="AV21" s="10"/>
      <c r="AW21" s="9"/>
      <c r="AX21" s="10"/>
      <c r="AY21" s="9"/>
      <c r="AZ21" s="10"/>
      <c r="BA21" s="9"/>
      <c r="BB21" s="10"/>
      <c r="BC21" s="4"/>
      <c r="BD21" s="4"/>
      <c r="BE21" s="4"/>
      <c r="BF21" s="4"/>
      <c r="BG21" s="4"/>
      <c r="BH21" s="4"/>
      <c r="BI21" s="4"/>
      <c r="BJ21" s="9">
        <v>11882489.199999999</v>
      </c>
      <c r="BK21" s="11">
        <f t="shared" si="1"/>
        <v>1</v>
      </c>
      <c r="BL21" s="12" t="s">
        <v>74</v>
      </c>
    </row>
    <row r="22" spans="1:64" ht="19.5" customHeight="1" x14ac:dyDescent="0.25">
      <c r="A22" s="3">
        <v>18</v>
      </c>
      <c r="B22" s="3" t="s">
        <v>65</v>
      </c>
      <c r="C22" s="3">
        <v>2140626</v>
      </c>
      <c r="D22" s="4" t="s">
        <v>176</v>
      </c>
      <c r="E22" s="3" t="s">
        <v>177</v>
      </c>
      <c r="F22" s="3" t="s">
        <v>68</v>
      </c>
      <c r="G22" s="4" t="s">
        <v>69</v>
      </c>
      <c r="H22" s="4" t="s">
        <v>178</v>
      </c>
      <c r="I22" s="4" t="s">
        <v>179</v>
      </c>
      <c r="J22" s="4" t="s">
        <v>180</v>
      </c>
      <c r="K22" s="4" t="s">
        <v>144</v>
      </c>
      <c r="L22" s="4">
        <v>430</v>
      </c>
      <c r="M22" s="4">
        <v>430</v>
      </c>
      <c r="N22" s="4" t="s">
        <v>73</v>
      </c>
      <c r="O22" s="3">
        <v>2012</v>
      </c>
      <c r="P22" s="5" t="s">
        <v>74</v>
      </c>
      <c r="Q22" s="4" t="s">
        <v>181</v>
      </c>
      <c r="R22" s="4" t="s">
        <v>83</v>
      </c>
      <c r="S22" s="6">
        <v>10954</v>
      </c>
      <c r="T22" s="4" t="s">
        <v>76</v>
      </c>
      <c r="U22" s="4" t="s">
        <v>76</v>
      </c>
      <c r="V22" s="7">
        <f t="shared" si="0"/>
        <v>299997.95</v>
      </c>
      <c r="W22" s="7"/>
      <c r="X22" s="8">
        <v>2012</v>
      </c>
      <c r="Y22" s="9" t="s">
        <v>182</v>
      </c>
      <c r="Z22" s="10">
        <v>40940</v>
      </c>
      <c r="AA22" s="9">
        <v>299997.95</v>
      </c>
      <c r="AB22" s="10"/>
      <c r="AC22" s="9"/>
      <c r="AD22" s="10"/>
      <c r="AE22" s="9"/>
      <c r="AF22" s="10"/>
      <c r="AG22" s="9"/>
      <c r="AH22" s="10"/>
      <c r="AI22" s="9"/>
      <c r="AJ22" s="10"/>
      <c r="AK22" s="9"/>
      <c r="AL22" s="10"/>
      <c r="AM22" s="9"/>
      <c r="AN22" s="10"/>
      <c r="AO22" s="9"/>
      <c r="AP22" s="10"/>
      <c r="AQ22" s="9"/>
      <c r="AR22" s="10"/>
      <c r="AS22" s="9"/>
      <c r="AT22" s="10"/>
      <c r="AU22" s="9"/>
      <c r="AV22" s="10"/>
      <c r="AW22" s="9"/>
      <c r="AX22" s="10"/>
      <c r="AY22" s="9"/>
      <c r="AZ22" s="10"/>
      <c r="BA22" s="9"/>
      <c r="BB22" s="10"/>
      <c r="BC22" s="4"/>
      <c r="BD22" s="4"/>
      <c r="BE22" s="4"/>
      <c r="BF22" s="4"/>
      <c r="BG22" s="4"/>
      <c r="BH22" s="4"/>
      <c r="BI22" s="4"/>
      <c r="BJ22" s="9">
        <v>299997.95</v>
      </c>
      <c r="BK22" s="11">
        <f t="shared" si="1"/>
        <v>1</v>
      </c>
      <c r="BL22" s="12" t="s">
        <v>74</v>
      </c>
    </row>
    <row r="23" spans="1:64" ht="19.5" customHeight="1" x14ac:dyDescent="0.25">
      <c r="A23" s="3">
        <v>19</v>
      </c>
      <c r="B23" s="3" t="s">
        <v>65</v>
      </c>
      <c r="C23" s="3">
        <v>2133201</v>
      </c>
      <c r="D23" s="4" t="s">
        <v>183</v>
      </c>
      <c r="E23" s="3" t="s">
        <v>184</v>
      </c>
      <c r="F23" s="3" t="s">
        <v>68</v>
      </c>
      <c r="G23" s="4" t="s">
        <v>185</v>
      </c>
      <c r="H23" s="4" t="s">
        <v>186</v>
      </c>
      <c r="I23" s="4" t="s">
        <v>187</v>
      </c>
      <c r="J23" s="4" t="s">
        <v>188</v>
      </c>
      <c r="K23" s="4" t="s">
        <v>144</v>
      </c>
      <c r="L23" s="4">
        <v>1440</v>
      </c>
      <c r="M23" s="4">
        <v>1440</v>
      </c>
      <c r="N23" s="4" t="s">
        <v>73</v>
      </c>
      <c r="O23" s="3">
        <v>2012</v>
      </c>
      <c r="P23" s="5" t="s">
        <v>74</v>
      </c>
      <c r="Q23" s="4" t="s">
        <v>145</v>
      </c>
      <c r="R23" s="4" t="s">
        <v>83</v>
      </c>
      <c r="S23" s="6">
        <v>53111</v>
      </c>
      <c r="T23" s="4" t="s">
        <v>76</v>
      </c>
      <c r="U23" s="4" t="s">
        <v>76</v>
      </c>
      <c r="V23" s="7">
        <f t="shared" si="0"/>
        <v>3802136.56</v>
      </c>
      <c r="W23" s="7"/>
      <c r="X23" s="8">
        <v>2012</v>
      </c>
      <c r="Y23" s="9" t="s">
        <v>113</v>
      </c>
      <c r="Z23" s="10">
        <v>41037</v>
      </c>
      <c r="AA23" s="9">
        <v>3869958</v>
      </c>
      <c r="AB23" s="10" t="s">
        <v>85</v>
      </c>
      <c r="AC23" s="9">
        <v>-67821.439999999944</v>
      </c>
      <c r="AD23" s="10"/>
      <c r="AE23" s="9"/>
      <c r="AF23" s="10"/>
      <c r="AG23" s="9"/>
      <c r="AH23" s="10"/>
      <c r="AI23" s="9"/>
      <c r="AJ23" s="10"/>
      <c r="AK23" s="9"/>
      <c r="AL23" s="10"/>
      <c r="AM23" s="9"/>
      <c r="AN23" s="10"/>
      <c r="AO23" s="9"/>
      <c r="AP23" s="10"/>
      <c r="AQ23" s="9"/>
      <c r="AR23" s="10"/>
      <c r="AS23" s="9"/>
      <c r="AT23" s="10"/>
      <c r="AU23" s="9"/>
      <c r="AV23" s="10"/>
      <c r="AW23" s="9"/>
      <c r="AX23" s="10"/>
      <c r="AY23" s="9"/>
      <c r="AZ23" s="10"/>
      <c r="BA23" s="9"/>
      <c r="BB23" s="10"/>
      <c r="BC23" s="4"/>
      <c r="BD23" s="4"/>
      <c r="BE23" s="4"/>
      <c r="BF23" s="4"/>
      <c r="BG23" s="4"/>
      <c r="BH23" s="4"/>
      <c r="BI23" s="4"/>
      <c r="BJ23" s="9">
        <v>3802136.5599999996</v>
      </c>
      <c r="BK23" s="11">
        <f t="shared" si="1"/>
        <v>0.99999999999999989</v>
      </c>
      <c r="BL23" s="12" t="s">
        <v>74</v>
      </c>
    </row>
    <row r="24" spans="1:64" ht="19.5" customHeight="1" x14ac:dyDescent="0.25">
      <c r="A24" s="3">
        <v>20</v>
      </c>
      <c r="B24" s="3" t="s">
        <v>65</v>
      </c>
      <c r="C24" s="3">
        <v>2136485</v>
      </c>
      <c r="D24" s="4" t="s">
        <v>189</v>
      </c>
      <c r="E24" s="3" t="s">
        <v>190</v>
      </c>
      <c r="F24" s="3" t="s">
        <v>68</v>
      </c>
      <c r="G24" s="4" t="s">
        <v>191</v>
      </c>
      <c r="H24" s="4" t="s">
        <v>192</v>
      </c>
      <c r="I24" s="4" t="s">
        <v>193</v>
      </c>
      <c r="J24" s="4" t="s">
        <v>194</v>
      </c>
      <c r="K24" s="4" t="s">
        <v>87</v>
      </c>
      <c r="L24" s="4">
        <v>3936</v>
      </c>
      <c r="M24" s="4">
        <v>3936</v>
      </c>
      <c r="N24" s="4" t="s">
        <v>73</v>
      </c>
      <c r="O24" s="3">
        <v>2012</v>
      </c>
      <c r="P24" s="5" t="s">
        <v>74</v>
      </c>
      <c r="Q24" s="4" t="s">
        <v>195</v>
      </c>
      <c r="R24" s="4" t="s">
        <v>83</v>
      </c>
      <c r="S24" s="6">
        <v>20000</v>
      </c>
      <c r="T24" s="4" t="s">
        <v>76</v>
      </c>
      <c r="U24" s="4" t="s">
        <v>76</v>
      </c>
      <c r="V24" s="7">
        <f t="shared" si="0"/>
        <v>1110551.6200000001</v>
      </c>
      <c r="W24" s="7"/>
      <c r="X24" s="8">
        <v>2012</v>
      </c>
      <c r="Y24" s="9" t="s">
        <v>84</v>
      </c>
      <c r="Z24" s="10">
        <v>41236</v>
      </c>
      <c r="AA24" s="9">
        <v>1110551.6200000001</v>
      </c>
      <c r="AB24" s="10"/>
      <c r="AC24" s="9"/>
      <c r="AD24" s="10"/>
      <c r="AE24" s="9"/>
      <c r="AF24" s="10"/>
      <c r="AG24" s="9"/>
      <c r="AH24" s="10"/>
      <c r="AI24" s="9"/>
      <c r="AJ24" s="10"/>
      <c r="AK24" s="9"/>
      <c r="AL24" s="10"/>
      <c r="AM24" s="9"/>
      <c r="AN24" s="10"/>
      <c r="AO24" s="9"/>
      <c r="AP24" s="10"/>
      <c r="AQ24" s="9"/>
      <c r="AR24" s="10"/>
      <c r="AS24" s="9"/>
      <c r="AT24" s="10"/>
      <c r="AU24" s="9"/>
      <c r="AV24" s="10"/>
      <c r="AW24" s="9"/>
      <c r="AX24" s="10"/>
      <c r="AY24" s="9"/>
      <c r="AZ24" s="10"/>
      <c r="BA24" s="9"/>
      <c r="BB24" s="10"/>
      <c r="BC24" s="4"/>
      <c r="BD24" s="4"/>
      <c r="BE24" s="4"/>
      <c r="BF24" s="4"/>
      <c r="BG24" s="4"/>
      <c r="BH24" s="4"/>
      <c r="BI24" s="4"/>
      <c r="BJ24" s="9">
        <v>1110551.6200000001</v>
      </c>
      <c r="BK24" s="11">
        <f t="shared" si="1"/>
        <v>1</v>
      </c>
      <c r="BL24" s="12" t="s">
        <v>74</v>
      </c>
    </row>
    <row r="25" spans="1:64" ht="19.5" customHeight="1" x14ac:dyDescent="0.25">
      <c r="A25" s="3">
        <v>21</v>
      </c>
      <c r="B25" s="3" t="s">
        <v>65</v>
      </c>
      <c r="C25" s="3">
        <v>2153278</v>
      </c>
      <c r="D25" s="4" t="s">
        <v>196</v>
      </c>
      <c r="E25" s="3" t="s">
        <v>190</v>
      </c>
      <c r="F25" s="3" t="s">
        <v>68</v>
      </c>
      <c r="G25" s="4" t="s">
        <v>191</v>
      </c>
      <c r="H25" s="4" t="s">
        <v>192</v>
      </c>
      <c r="I25" s="4" t="s">
        <v>193</v>
      </c>
      <c r="J25" s="4" t="s">
        <v>194</v>
      </c>
      <c r="K25" s="4" t="s">
        <v>72</v>
      </c>
      <c r="L25" s="4">
        <v>800</v>
      </c>
      <c r="M25" s="4">
        <v>800</v>
      </c>
      <c r="N25" s="4" t="s">
        <v>73</v>
      </c>
      <c r="O25" s="3">
        <v>2012</v>
      </c>
      <c r="P25" s="5" t="s">
        <v>74</v>
      </c>
      <c r="Q25" s="4" t="s">
        <v>195</v>
      </c>
      <c r="R25" s="4" t="s">
        <v>83</v>
      </c>
      <c r="S25" s="6">
        <v>22422.86</v>
      </c>
      <c r="T25" s="4" t="s">
        <v>76</v>
      </c>
      <c r="U25" s="4" t="s">
        <v>76</v>
      </c>
      <c r="V25" s="7">
        <f t="shared" si="0"/>
        <v>858700</v>
      </c>
      <c r="W25" s="7"/>
      <c r="X25" s="8">
        <v>2012</v>
      </c>
      <c r="Y25" s="9" t="s">
        <v>84</v>
      </c>
      <c r="Z25" s="10">
        <v>41236</v>
      </c>
      <c r="AA25" s="9">
        <v>768653.46</v>
      </c>
      <c r="AB25" s="10">
        <v>41389</v>
      </c>
      <c r="AC25" s="9">
        <v>90046.540000000037</v>
      </c>
      <c r="AD25" s="10"/>
      <c r="AE25" s="9"/>
      <c r="AF25" s="10"/>
      <c r="AG25" s="9"/>
      <c r="AH25" s="10"/>
      <c r="AI25" s="9"/>
      <c r="AJ25" s="10"/>
      <c r="AK25" s="9"/>
      <c r="AL25" s="10"/>
      <c r="AM25" s="9"/>
      <c r="AN25" s="10"/>
      <c r="AO25" s="9"/>
      <c r="AP25" s="10"/>
      <c r="AQ25" s="9"/>
      <c r="AR25" s="10"/>
      <c r="AS25" s="9"/>
      <c r="AT25" s="10"/>
      <c r="AU25" s="9"/>
      <c r="AV25" s="10"/>
      <c r="AW25" s="9"/>
      <c r="AX25" s="10"/>
      <c r="AY25" s="9"/>
      <c r="AZ25" s="10"/>
      <c r="BA25" s="9"/>
      <c r="BB25" s="10"/>
      <c r="BC25" s="4"/>
      <c r="BD25" s="4"/>
      <c r="BE25" s="4"/>
      <c r="BF25" s="4"/>
      <c r="BG25" s="4"/>
      <c r="BH25" s="4"/>
      <c r="BI25" s="4"/>
      <c r="BJ25" s="9">
        <v>858700</v>
      </c>
      <c r="BK25" s="11">
        <f t="shared" si="1"/>
        <v>1</v>
      </c>
      <c r="BL25" s="12" t="s">
        <v>74</v>
      </c>
    </row>
    <row r="26" spans="1:64" ht="19.5" customHeight="1" x14ac:dyDescent="0.25">
      <c r="A26" s="3">
        <v>22</v>
      </c>
      <c r="B26" s="3" t="s">
        <v>65</v>
      </c>
      <c r="C26" s="3">
        <v>2142840</v>
      </c>
      <c r="D26" s="4" t="s">
        <v>197</v>
      </c>
      <c r="E26" s="3" t="s">
        <v>198</v>
      </c>
      <c r="F26" s="3" t="s">
        <v>68</v>
      </c>
      <c r="G26" s="4" t="s">
        <v>92</v>
      </c>
      <c r="H26" s="4" t="s">
        <v>92</v>
      </c>
      <c r="I26" s="4" t="s">
        <v>199</v>
      </c>
      <c r="J26" s="4" t="s">
        <v>200</v>
      </c>
      <c r="K26" s="4" t="s">
        <v>201</v>
      </c>
      <c r="L26" s="4">
        <v>8451</v>
      </c>
      <c r="M26" s="4">
        <v>8451</v>
      </c>
      <c r="N26" s="4" t="s">
        <v>73</v>
      </c>
      <c r="O26" s="3">
        <v>2012</v>
      </c>
      <c r="P26" s="5" t="s">
        <v>74</v>
      </c>
      <c r="Q26" s="4" t="s">
        <v>160</v>
      </c>
      <c r="R26" s="4" t="s">
        <v>83</v>
      </c>
      <c r="S26" s="6">
        <v>142746</v>
      </c>
      <c r="T26" s="4" t="s">
        <v>76</v>
      </c>
      <c r="U26" s="4" t="s">
        <v>76</v>
      </c>
      <c r="V26" s="7">
        <f t="shared" si="0"/>
        <v>5391160.6600000001</v>
      </c>
      <c r="W26" s="7"/>
      <c r="X26" s="8">
        <v>2012</v>
      </c>
      <c r="Y26" s="9" t="s">
        <v>155</v>
      </c>
      <c r="Z26" s="10">
        <v>41193</v>
      </c>
      <c r="AA26" s="9">
        <v>4221212</v>
      </c>
      <c r="AB26" s="10">
        <v>41528</v>
      </c>
      <c r="AC26" s="9">
        <v>1169948.6600000001</v>
      </c>
      <c r="AD26" s="10"/>
      <c r="AE26" s="9"/>
      <c r="AF26" s="10"/>
      <c r="AG26" s="9"/>
      <c r="AH26" s="10"/>
      <c r="AI26" s="9"/>
      <c r="AJ26" s="10"/>
      <c r="AK26" s="9"/>
      <c r="AL26" s="10"/>
      <c r="AM26" s="9"/>
      <c r="AN26" s="10"/>
      <c r="AO26" s="9"/>
      <c r="AP26" s="10"/>
      <c r="AQ26" s="9"/>
      <c r="AR26" s="10"/>
      <c r="AS26" s="9"/>
      <c r="AT26" s="10"/>
      <c r="AU26" s="9"/>
      <c r="AV26" s="10"/>
      <c r="AW26" s="9"/>
      <c r="AX26" s="10"/>
      <c r="AY26" s="9"/>
      <c r="AZ26" s="10"/>
      <c r="BA26" s="9"/>
      <c r="BB26" s="10"/>
      <c r="BC26" s="4"/>
      <c r="BD26" s="4"/>
      <c r="BE26" s="4"/>
      <c r="BF26" s="4"/>
      <c r="BG26" s="4"/>
      <c r="BH26" s="4"/>
      <c r="BI26" s="4"/>
      <c r="BJ26" s="9">
        <v>5391160.6600000001</v>
      </c>
      <c r="BK26" s="11">
        <f t="shared" si="1"/>
        <v>1</v>
      </c>
      <c r="BL26" s="12" t="s">
        <v>74</v>
      </c>
    </row>
    <row r="27" spans="1:64" ht="19.5" customHeight="1" x14ac:dyDescent="0.25">
      <c r="A27" s="3">
        <v>23</v>
      </c>
      <c r="B27" s="3" t="s">
        <v>65</v>
      </c>
      <c r="C27" s="3">
        <v>2132733</v>
      </c>
      <c r="D27" s="4" t="s">
        <v>202</v>
      </c>
      <c r="E27" s="3" t="s">
        <v>203</v>
      </c>
      <c r="F27" s="3" t="s">
        <v>68</v>
      </c>
      <c r="G27" s="4" t="s">
        <v>135</v>
      </c>
      <c r="H27" s="4" t="s">
        <v>204</v>
      </c>
      <c r="I27" s="4" t="s">
        <v>205</v>
      </c>
      <c r="J27" s="4" t="s">
        <v>206</v>
      </c>
      <c r="K27" s="4" t="s">
        <v>144</v>
      </c>
      <c r="L27" s="4">
        <v>21938</v>
      </c>
      <c r="M27" s="4">
        <v>21938</v>
      </c>
      <c r="N27" s="4" t="s">
        <v>73</v>
      </c>
      <c r="O27" s="3">
        <v>2012</v>
      </c>
      <c r="P27" s="5" t="s">
        <v>74</v>
      </c>
      <c r="Q27" s="4" t="s">
        <v>112</v>
      </c>
      <c r="R27" s="4" t="s">
        <v>83</v>
      </c>
      <c r="S27" s="6">
        <v>1153233</v>
      </c>
      <c r="T27" s="4" t="s">
        <v>76</v>
      </c>
      <c r="U27" s="4" t="s">
        <v>76</v>
      </c>
      <c r="V27" s="7">
        <f t="shared" si="0"/>
        <v>77200000</v>
      </c>
      <c r="W27" s="7"/>
      <c r="X27" s="8">
        <v>2012</v>
      </c>
      <c r="Y27" s="9" t="s">
        <v>150</v>
      </c>
      <c r="Z27" s="10">
        <v>41099</v>
      </c>
      <c r="AA27" s="9">
        <v>43780565.049999997</v>
      </c>
      <c r="AB27" s="10">
        <v>41697</v>
      </c>
      <c r="AC27" s="9">
        <v>30434497.260000002</v>
      </c>
      <c r="AD27" s="10">
        <v>42825</v>
      </c>
      <c r="AE27" s="9">
        <v>2984937.6899999976</v>
      </c>
      <c r="AF27" s="10">
        <v>43066</v>
      </c>
      <c r="AG27" s="9"/>
      <c r="AH27" s="10">
        <v>43286</v>
      </c>
      <c r="AI27" s="9"/>
      <c r="AJ27" s="10">
        <v>43444</v>
      </c>
      <c r="AK27" s="9"/>
      <c r="AL27" s="10">
        <v>43762</v>
      </c>
      <c r="AM27" s="9"/>
      <c r="AN27" s="10"/>
      <c r="AO27" s="9"/>
      <c r="AP27" s="10"/>
      <c r="AQ27" s="9"/>
      <c r="AR27" s="10"/>
      <c r="AS27" s="9"/>
      <c r="AT27" s="10"/>
      <c r="AU27" s="9"/>
      <c r="AV27" s="10"/>
      <c r="AW27" s="9"/>
      <c r="AX27" s="10"/>
      <c r="AY27" s="9"/>
      <c r="AZ27" s="10"/>
      <c r="BA27" s="9"/>
      <c r="BB27" s="10"/>
      <c r="BC27" s="4"/>
      <c r="BD27" s="4"/>
      <c r="BE27" s="4"/>
      <c r="BF27" s="4"/>
      <c r="BG27" s="4"/>
      <c r="BH27" s="4"/>
      <c r="BI27" s="4"/>
      <c r="BJ27" s="9">
        <v>77200000</v>
      </c>
      <c r="BK27" s="11">
        <f t="shared" si="1"/>
        <v>1</v>
      </c>
      <c r="BL27" s="12" t="s">
        <v>74</v>
      </c>
    </row>
    <row r="28" spans="1:64" ht="19.5" customHeight="1" x14ac:dyDescent="0.25">
      <c r="A28" s="3">
        <v>24</v>
      </c>
      <c r="B28" s="3" t="s">
        <v>65</v>
      </c>
      <c r="C28" s="3">
        <v>2204011</v>
      </c>
      <c r="D28" s="4" t="s">
        <v>207</v>
      </c>
      <c r="E28" s="3" t="s">
        <v>208</v>
      </c>
      <c r="F28" s="3" t="s">
        <v>68</v>
      </c>
      <c r="G28" s="4" t="s">
        <v>209</v>
      </c>
      <c r="H28" s="4" t="s">
        <v>210</v>
      </c>
      <c r="I28" s="4" t="s">
        <v>211</v>
      </c>
      <c r="J28" s="4" t="s">
        <v>212</v>
      </c>
      <c r="K28" s="4" t="s">
        <v>144</v>
      </c>
      <c r="L28" s="4">
        <v>2250</v>
      </c>
      <c r="M28" s="4">
        <v>2250</v>
      </c>
      <c r="N28" s="4" t="s">
        <v>73</v>
      </c>
      <c r="O28" s="3">
        <v>2012</v>
      </c>
      <c r="P28" s="5" t="s">
        <v>95</v>
      </c>
      <c r="Q28" s="4" t="s">
        <v>213</v>
      </c>
      <c r="R28" s="4" t="s">
        <v>83</v>
      </c>
      <c r="S28" s="6">
        <v>151920</v>
      </c>
      <c r="T28" s="4" t="s">
        <v>76</v>
      </c>
      <c r="U28" s="4" t="s">
        <v>76</v>
      </c>
      <c r="V28" s="7">
        <f t="shared" si="0"/>
        <v>6806244.4699999997</v>
      </c>
      <c r="W28" s="7"/>
      <c r="X28" s="8">
        <v>2012</v>
      </c>
      <c r="Y28" s="9" t="s">
        <v>155</v>
      </c>
      <c r="Z28" s="10">
        <v>41205</v>
      </c>
      <c r="AA28" s="9">
        <v>5364050.09</v>
      </c>
      <c r="AB28" s="10">
        <v>43397</v>
      </c>
      <c r="AC28" s="9">
        <v>1442194.38</v>
      </c>
      <c r="AD28" s="10"/>
      <c r="AE28" s="9"/>
      <c r="AF28" s="10"/>
      <c r="AG28" s="9"/>
      <c r="AH28" s="10"/>
      <c r="AI28" s="9"/>
      <c r="AJ28" s="10"/>
      <c r="AK28" s="9"/>
      <c r="AL28" s="10"/>
      <c r="AM28" s="9"/>
      <c r="AN28" s="10"/>
      <c r="AO28" s="9"/>
      <c r="AP28" s="10"/>
      <c r="AQ28" s="9"/>
      <c r="AR28" s="10"/>
      <c r="AS28" s="9"/>
      <c r="AT28" s="10"/>
      <c r="AU28" s="9"/>
      <c r="AV28" s="10"/>
      <c r="AW28" s="9"/>
      <c r="AX28" s="10"/>
      <c r="AY28" s="9"/>
      <c r="AZ28" s="10"/>
      <c r="BA28" s="9"/>
      <c r="BB28" s="10"/>
      <c r="BC28" s="4"/>
      <c r="BD28" s="4"/>
      <c r="BE28" s="4"/>
      <c r="BF28" s="4"/>
      <c r="BG28" s="4"/>
      <c r="BH28" s="4"/>
      <c r="BI28" s="4"/>
      <c r="BJ28" s="9">
        <v>0</v>
      </c>
      <c r="BK28" s="11">
        <f t="shared" si="1"/>
        <v>0</v>
      </c>
      <c r="BL28" s="12" t="s">
        <v>132</v>
      </c>
    </row>
    <row r="29" spans="1:64" ht="19.5" customHeight="1" x14ac:dyDescent="0.25">
      <c r="A29" s="3">
        <v>25</v>
      </c>
      <c r="B29" s="3" t="s">
        <v>65</v>
      </c>
      <c r="C29" s="3">
        <v>2091385</v>
      </c>
      <c r="D29" s="4" t="s">
        <v>214</v>
      </c>
      <c r="E29" s="3" t="s">
        <v>215</v>
      </c>
      <c r="F29" s="3" t="s">
        <v>68</v>
      </c>
      <c r="G29" s="4" t="s">
        <v>110</v>
      </c>
      <c r="H29" s="4" t="s">
        <v>216</v>
      </c>
      <c r="I29" s="4"/>
      <c r="J29" s="4" t="s">
        <v>217</v>
      </c>
      <c r="K29" s="4" t="s">
        <v>144</v>
      </c>
      <c r="L29" s="4">
        <v>32136</v>
      </c>
      <c r="M29" s="4">
        <v>32136</v>
      </c>
      <c r="N29" s="4" t="s">
        <v>73</v>
      </c>
      <c r="O29" s="3">
        <v>2012</v>
      </c>
      <c r="P29" s="5" t="s">
        <v>74</v>
      </c>
      <c r="Q29" s="4" t="s">
        <v>218</v>
      </c>
      <c r="R29" s="4" t="s">
        <v>83</v>
      </c>
      <c r="S29" s="6">
        <v>147986</v>
      </c>
      <c r="T29" s="4" t="s">
        <v>76</v>
      </c>
      <c r="U29" s="4" t="s">
        <v>76</v>
      </c>
      <c r="V29" s="7">
        <f t="shared" si="0"/>
        <v>7354981.9900000002</v>
      </c>
      <c r="W29" s="7"/>
      <c r="X29" s="8">
        <v>2012</v>
      </c>
      <c r="Y29" s="9" t="s">
        <v>219</v>
      </c>
      <c r="Z29" s="10">
        <v>40914</v>
      </c>
      <c r="AA29" s="9">
        <v>6095247.3099999996</v>
      </c>
      <c r="AB29" s="10">
        <v>41953</v>
      </c>
      <c r="AC29" s="9">
        <v>1259734.6800000006</v>
      </c>
      <c r="AD29" s="10"/>
      <c r="AE29" s="9"/>
      <c r="AF29" s="10"/>
      <c r="AG29" s="9"/>
      <c r="AH29" s="10"/>
      <c r="AI29" s="9"/>
      <c r="AJ29" s="10"/>
      <c r="AK29" s="9"/>
      <c r="AL29" s="10"/>
      <c r="AM29" s="9"/>
      <c r="AN29" s="10"/>
      <c r="AO29" s="9"/>
      <c r="AP29" s="10"/>
      <c r="AQ29" s="9"/>
      <c r="AR29" s="10"/>
      <c r="AS29" s="9"/>
      <c r="AT29" s="10"/>
      <c r="AU29" s="9"/>
      <c r="AV29" s="10"/>
      <c r="AW29" s="9"/>
      <c r="AX29" s="10"/>
      <c r="AY29" s="9"/>
      <c r="AZ29" s="10"/>
      <c r="BA29" s="9"/>
      <c r="BB29" s="10"/>
      <c r="BC29" s="4"/>
      <c r="BD29" s="4"/>
      <c r="BE29" s="4"/>
      <c r="BF29" s="4"/>
      <c r="BG29" s="4"/>
      <c r="BH29" s="4"/>
      <c r="BI29" s="4"/>
      <c r="BJ29" s="9">
        <v>7354981.7199999997</v>
      </c>
      <c r="BK29" s="11">
        <f t="shared" si="1"/>
        <v>0.99999996329018881</v>
      </c>
      <c r="BL29" s="12" t="s">
        <v>74</v>
      </c>
    </row>
    <row r="30" spans="1:64" ht="19.5" customHeight="1" x14ac:dyDescent="0.25">
      <c r="A30" s="3">
        <v>26</v>
      </c>
      <c r="B30" s="3" t="s">
        <v>65</v>
      </c>
      <c r="C30" s="3">
        <v>2111484</v>
      </c>
      <c r="D30" s="4" t="s">
        <v>220</v>
      </c>
      <c r="E30" s="3" t="s">
        <v>215</v>
      </c>
      <c r="F30" s="3" t="s">
        <v>68</v>
      </c>
      <c r="G30" s="4" t="s">
        <v>110</v>
      </c>
      <c r="H30" s="4" t="s">
        <v>216</v>
      </c>
      <c r="I30" s="4"/>
      <c r="J30" s="4" t="s">
        <v>217</v>
      </c>
      <c r="K30" s="4" t="s">
        <v>221</v>
      </c>
      <c r="L30" s="4">
        <v>6471</v>
      </c>
      <c r="M30" s="4">
        <v>6471</v>
      </c>
      <c r="N30" s="4" t="s">
        <v>73</v>
      </c>
      <c r="O30" s="3">
        <v>2012</v>
      </c>
      <c r="P30" s="5" t="s">
        <v>74</v>
      </c>
      <c r="Q30" s="4" t="s">
        <v>222</v>
      </c>
      <c r="R30" s="4" t="s">
        <v>83</v>
      </c>
      <c r="S30" s="6">
        <v>43962</v>
      </c>
      <c r="T30" s="4" t="s">
        <v>76</v>
      </c>
      <c r="U30" s="4" t="s">
        <v>76</v>
      </c>
      <c r="V30" s="7">
        <f t="shared" si="0"/>
        <v>3363803.54</v>
      </c>
      <c r="W30" s="7"/>
      <c r="X30" s="8">
        <v>2012</v>
      </c>
      <c r="Y30" s="9" t="s">
        <v>139</v>
      </c>
      <c r="Z30" s="10">
        <v>40983</v>
      </c>
      <c r="AA30" s="9">
        <v>3323234.56</v>
      </c>
      <c r="AB30" s="10">
        <v>41341</v>
      </c>
      <c r="AC30" s="9">
        <v>40568.979999999981</v>
      </c>
      <c r="AD30" s="10"/>
      <c r="AE30" s="9"/>
      <c r="AF30" s="10"/>
      <c r="AG30" s="9"/>
      <c r="AH30" s="10"/>
      <c r="AI30" s="9"/>
      <c r="AJ30" s="10"/>
      <c r="AK30" s="9"/>
      <c r="AL30" s="10"/>
      <c r="AM30" s="9"/>
      <c r="AN30" s="10"/>
      <c r="AO30" s="9"/>
      <c r="AP30" s="10"/>
      <c r="AQ30" s="9"/>
      <c r="AR30" s="10"/>
      <c r="AS30" s="9"/>
      <c r="AT30" s="10"/>
      <c r="AU30" s="9"/>
      <c r="AV30" s="10"/>
      <c r="AW30" s="9"/>
      <c r="AX30" s="10"/>
      <c r="AY30" s="9"/>
      <c r="AZ30" s="10"/>
      <c r="BA30" s="9"/>
      <c r="BB30" s="10"/>
      <c r="BC30" s="4"/>
      <c r="BD30" s="4"/>
      <c r="BE30" s="4"/>
      <c r="BF30" s="4"/>
      <c r="BG30" s="4"/>
      <c r="BH30" s="4"/>
      <c r="BI30" s="4"/>
      <c r="BJ30" s="9">
        <v>3363803.54</v>
      </c>
      <c r="BK30" s="11">
        <f t="shared" si="1"/>
        <v>1</v>
      </c>
      <c r="BL30" s="12" t="s">
        <v>74</v>
      </c>
    </row>
    <row r="31" spans="1:64" ht="19.5" customHeight="1" x14ac:dyDescent="0.25">
      <c r="A31" s="3">
        <v>27</v>
      </c>
      <c r="B31" s="3" t="s">
        <v>65</v>
      </c>
      <c r="C31" s="3">
        <v>2114970</v>
      </c>
      <c r="D31" s="4" t="s">
        <v>223</v>
      </c>
      <c r="E31" s="3" t="s">
        <v>215</v>
      </c>
      <c r="F31" s="3" t="s">
        <v>68</v>
      </c>
      <c r="G31" s="4" t="s">
        <v>110</v>
      </c>
      <c r="H31" s="4" t="s">
        <v>216</v>
      </c>
      <c r="I31" s="4"/>
      <c r="J31" s="4" t="s">
        <v>217</v>
      </c>
      <c r="K31" s="4" t="s">
        <v>144</v>
      </c>
      <c r="L31" s="4">
        <v>4250</v>
      </c>
      <c r="M31" s="4">
        <v>4250</v>
      </c>
      <c r="N31" s="4" t="s">
        <v>73</v>
      </c>
      <c r="O31" s="3">
        <v>2012</v>
      </c>
      <c r="P31" s="5" t="s">
        <v>74</v>
      </c>
      <c r="Q31" s="4" t="s">
        <v>224</v>
      </c>
      <c r="R31" s="4" t="s">
        <v>83</v>
      </c>
      <c r="S31" s="6">
        <v>43828</v>
      </c>
      <c r="T31" s="4" t="s">
        <v>76</v>
      </c>
      <c r="U31" s="4" t="s">
        <v>76</v>
      </c>
      <c r="V31" s="7">
        <f t="shared" si="0"/>
        <v>2433885.2200000002</v>
      </c>
      <c r="W31" s="7"/>
      <c r="X31" s="8">
        <v>2012</v>
      </c>
      <c r="Y31" s="9" t="s">
        <v>89</v>
      </c>
      <c r="Z31" s="10">
        <v>41130</v>
      </c>
      <c r="AA31" s="9">
        <v>2414706.92</v>
      </c>
      <c r="AB31" s="10">
        <v>41606</v>
      </c>
      <c r="AC31" s="9">
        <v>19178.300000000279</v>
      </c>
      <c r="AD31" s="10"/>
      <c r="AE31" s="9"/>
      <c r="AF31" s="10"/>
      <c r="AG31" s="9"/>
      <c r="AH31" s="10"/>
      <c r="AI31" s="9"/>
      <c r="AJ31" s="10"/>
      <c r="AK31" s="9"/>
      <c r="AL31" s="10"/>
      <c r="AM31" s="9"/>
      <c r="AN31" s="10"/>
      <c r="AO31" s="9"/>
      <c r="AP31" s="10"/>
      <c r="AQ31" s="9"/>
      <c r="AR31" s="10"/>
      <c r="AS31" s="9"/>
      <c r="AT31" s="10"/>
      <c r="AU31" s="9"/>
      <c r="AV31" s="10"/>
      <c r="AW31" s="9"/>
      <c r="AX31" s="10"/>
      <c r="AY31" s="9"/>
      <c r="AZ31" s="10"/>
      <c r="BA31" s="9"/>
      <c r="BB31" s="10"/>
      <c r="BC31" s="4"/>
      <c r="BD31" s="4"/>
      <c r="BE31" s="4"/>
      <c r="BF31" s="4"/>
      <c r="BG31" s="4"/>
      <c r="BH31" s="4"/>
      <c r="BI31" s="4"/>
      <c r="BJ31" s="9">
        <v>2433885.2200000002</v>
      </c>
      <c r="BK31" s="11">
        <f t="shared" si="1"/>
        <v>1</v>
      </c>
      <c r="BL31" s="12" t="s">
        <v>74</v>
      </c>
    </row>
    <row r="32" spans="1:64" ht="19.5" customHeight="1" x14ac:dyDescent="0.25">
      <c r="A32" s="3">
        <v>28</v>
      </c>
      <c r="B32" s="3" t="s">
        <v>65</v>
      </c>
      <c r="C32" s="3">
        <v>2205041</v>
      </c>
      <c r="D32" s="4" t="s">
        <v>225</v>
      </c>
      <c r="E32" s="3" t="s">
        <v>226</v>
      </c>
      <c r="F32" s="3" t="s">
        <v>68</v>
      </c>
      <c r="G32" s="4" t="s">
        <v>209</v>
      </c>
      <c r="H32" s="4" t="s">
        <v>227</v>
      </c>
      <c r="I32" s="4"/>
      <c r="J32" s="4" t="s">
        <v>228</v>
      </c>
      <c r="K32" s="4" t="s">
        <v>72</v>
      </c>
      <c r="L32" s="4">
        <v>633</v>
      </c>
      <c r="M32" s="4">
        <v>633</v>
      </c>
      <c r="N32" s="4" t="s">
        <v>73</v>
      </c>
      <c r="O32" s="3">
        <v>2012</v>
      </c>
      <c r="P32" s="5" t="s">
        <v>74</v>
      </c>
      <c r="Q32" s="4" t="s">
        <v>229</v>
      </c>
      <c r="R32" s="4" t="s">
        <v>83</v>
      </c>
      <c r="S32" s="6">
        <v>80000</v>
      </c>
      <c r="T32" s="4" t="s">
        <v>76</v>
      </c>
      <c r="U32" s="4" t="s">
        <v>76</v>
      </c>
      <c r="V32" s="7">
        <f t="shared" si="0"/>
        <v>7483811.0199999996</v>
      </c>
      <c r="W32" s="7"/>
      <c r="X32" s="8">
        <v>2012</v>
      </c>
      <c r="Y32" s="9" t="s">
        <v>121</v>
      </c>
      <c r="Z32" s="10">
        <v>41247</v>
      </c>
      <c r="AA32" s="9">
        <v>6791703.6500000004</v>
      </c>
      <c r="AB32" s="10">
        <v>41638</v>
      </c>
      <c r="AC32" s="9">
        <v>692107.36999999918</v>
      </c>
      <c r="AD32" s="10"/>
      <c r="AE32" s="9"/>
      <c r="AF32" s="10"/>
      <c r="AG32" s="9"/>
      <c r="AH32" s="10"/>
      <c r="AI32" s="9"/>
      <c r="AJ32" s="10"/>
      <c r="AK32" s="9"/>
      <c r="AL32" s="10"/>
      <c r="AM32" s="9"/>
      <c r="AN32" s="10"/>
      <c r="AO32" s="9"/>
      <c r="AP32" s="10"/>
      <c r="AQ32" s="9"/>
      <c r="AR32" s="10"/>
      <c r="AS32" s="9"/>
      <c r="AT32" s="10"/>
      <c r="AU32" s="9"/>
      <c r="AV32" s="10"/>
      <c r="AW32" s="9"/>
      <c r="AX32" s="10"/>
      <c r="AY32" s="9"/>
      <c r="AZ32" s="10"/>
      <c r="BA32" s="9"/>
      <c r="BB32" s="10"/>
      <c r="BC32" s="4"/>
      <c r="BD32" s="4"/>
      <c r="BE32" s="4"/>
      <c r="BF32" s="4"/>
      <c r="BG32" s="4"/>
      <c r="BH32" s="4"/>
      <c r="BI32" s="4"/>
      <c r="BJ32" s="9">
        <v>7483811.0199999996</v>
      </c>
      <c r="BK32" s="11">
        <f t="shared" si="1"/>
        <v>1</v>
      </c>
      <c r="BL32" s="12" t="s">
        <v>74</v>
      </c>
    </row>
    <row r="33" spans="1:64" ht="19.5" customHeight="1" x14ac:dyDescent="0.25">
      <c r="A33" s="3">
        <v>29</v>
      </c>
      <c r="B33" s="3" t="s">
        <v>65</v>
      </c>
      <c r="C33" s="3">
        <v>2115976</v>
      </c>
      <c r="D33" s="4" t="s">
        <v>230</v>
      </c>
      <c r="E33" s="3" t="s">
        <v>231</v>
      </c>
      <c r="F33" s="3" t="s">
        <v>68</v>
      </c>
      <c r="G33" s="4" t="s">
        <v>92</v>
      </c>
      <c r="H33" s="4" t="s">
        <v>92</v>
      </c>
      <c r="I33" s="4" t="s">
        <v>232</v>
      </c>
      <c r="J33" s="4" t="s">
        <v>233</v>
      </c>
      <c r="K33" s="4" t="s">
        <v>72</v>
      </c>
      <c r="L33" s="4">
        <v>1417</v>
      </c>
      <c r="M33" s="4">
        <v>1417</v>
      </c>
      <c r="N33" s="4" t="s">
        <v>73</v>
      </c>
      <c r="O33" s="3">
        <v>2012</v>
      </c>
      <c r="P33" s="5" t="s">
        <v>74</v>
      </c>
      <c r="Q33" s="4" t="s">
        <v>160</v>
      </c>
      <c r="R33" s="4" t="s">
        <v>83</v>
      </c>
      <c r="S33" s="6">
        <v>95513</v>
      </c>
      <c r="T33" s="4" t="s">
        <v>76</v>
      </c>
      <c r="U33" s="4" t="s">
        <v>76</v>
      </c>
      <c r="V33" s="7">
        <f t="shared" si="0"/>
        <v>3255132.69</v>
      </c>
      <c r="W33" s="7"/>
      <c r="X33" s="8">
        <v>2012</v>
      </c>
      <c r="Y33" s="9" t="s">
        <v>113</v>
      </c>
      <c r="Z33" s="10">
        <v>41032</v>
      </c>
      <c r="AA33" s="9">
        <v>2483343</v>
      </c>
      <c r="AB33" s="10">
        <v>41162</v>
      </c>
      <c r="AC33" s="9">
        <v>771789.69</v>
      </c>
      <c r="AD33" s="10"/>
      <c r="AE33" s="9"/>
      <c r="AF33" s="10"/>
      <c r="AG33" s="9"/>
      <c r="AH33" s="10"/>
      <c r="AI33" s="9"/>
      <c r="AJ33" s="10"/>
      <c r="AK33" s="9"/>
      <c r="AL33" s="10"/>
      <c r="AM33" s="9"/>
      <c r="AN33" s="10"/>
      <c r="AO33" s="9"/>
      <c r="AP33" s="10"/>
      <c r="AQ33" s="9"/>
      <c r="AR33" s="10"/>
      <c r="AS33" s="9"/>
      <c r="AT33" s="10"/>
      <c r="AU33" s="9"/>
      <c r="AV33" s="10"/>
      <c r="AW33" s="9"/>
      <c r="AX33" s="10"/>
      <c r="AY33" s="9"/>
      <c r="AZ33" s="10"/>
      <c r="BA33" s="9"/>
      <c r="BB33" s="10"/>
      <c r="BC33" s="4"/>
      <c r="BD33" s="4"/>
      <c r="BE33" s="4"/>
      <c r="BF33" s="4"/>
      <c r="BG33" s="4"/>
      <c r="BH33" s="4"/>
      <c r="BI33" s="4"/>
      <c r="BJ33" s="9">
        <v>3255132.69</v>
      </c>
      <c r="BK33" s="11">
        <f t="shared" si="1"/>
        <v>1</v>
      </c>
      <c r="BL33" s="12" t="s">
        <v>74</v>
      </c>
    </row>
    <row r="34" spans="1:64" ht="19.5" customHeight="1" x14ac:dyDescent="0.25">
      <c r="A34" s="3">
        <v>30</v>
      </c>
      <c r="B34" s="3" t="s">
        <v>65</v>
      </c>
      <c r="C34" s="3">
        <v>2115975</v>
      </c>
      <c r="D34" s="4" t="s">
        <v>234</v>
      </c>
      <c r="E34" s="3" t="s">
        <v>231</v>
      </c>
      <c r="F34" s="3" t="s">
        <v>68</v>
      </c>
      <c r="G34" s="4" t="s">
        <v>92</v>
      </c>
      <c r="H34" s="4" t="s">
        <v>92</v>
      </c>
      <c r="I34" s="4" t="s">
        <v>232</v>
      </c>
      <c r="J34" s="4" t="s">
        <v>233</v>
      </c>
      <c r="K34" s="4" t="s">
        <v>72</v>
      </c>
      <c r="L34" s="4">
        <v>2413</v>
      </c>
      <c r="M34" s="4">
        <v>2413</v>
      </c>
      <c r="N34" s="4" t="s">
        <v>73</v>
      </c>
      <c r="O34" s="3">
        <v>2012</v>
      </c>
      <c r="P34" s="5" t="s">
        <v>95</v>
      </c>
      <c r="Q34" s="4" t="s">
        <v>160</v>
      </c>
      <c r="R34" s="4" t="s">
        <v>83</v>
      </c>
      <c r="S34" s="6">
        <v>85454</v>
      </c>
      <c r="T34" s="4" t="s">
        <v>76</v>
      </c>
      <c r="U34" s="4" t="s">
        <v>76</v>
      </c>
      <c r="V34" s="7">
        <f t="shared" si="0"/>
        <v>3044968.62</v>
      </c>
      <c r="W34" s="7"/>
      <c r="X34" s="8">
        <v>2012</v>
      </c>
      <c r="Y34" s="9" t="s">
        <v>113</v>
      </c>
      <c r="Z34" s="10">
        <v>41054</v>
      </c>
      <c r="AA34" s="9">
        <v>2221810</v>
      </c>
      <c r="AB34" s="10">
        <v>41304</v>
      </c>
      <c r="AC34" s="9">
        <v>802943.29999999981</v>
      </c>
      <c r="AD34" s="10">
        <v>41957</v>
      </c>
      <c r="AE34" s="9">
        <v>20215.320000000298</v>
      </c>
      <c r="AF34" s="10">
        <v>41698</v>
      </c>
      <c r="AG34" s="9"/>
      <c r="AH34" s="10">
        <v>41957</v>
      </c>
      <c r="AI34" s="9"/>
      <c r="AJ34" s="10"/>
      <c r="AK34" s="9"/>
      <c r="AL34" s="10"/>
      <c r="AM34" s="9"/>
      <c r="AN34" s="10"/>
      <c r="AO34" s="9"/>
      <c r="AP34" s="10"/>
      <c r="AQ34" s="9"/>
      <c r="AR34" s="10"/>
      <c r="AS34" s="9"/>
      <c r="AT34" s="10"/>
      <c r="AU34" s="9"/>
      <c r="AV34" s="10"/>
      <c r="AW34" s="9"/>
      <c r="AX34" s="10"/>
      <c r="AY34" s="9"/>
      <c r="AZ34" s="10"/>
      <c r="BA34" s="9"/>
      <c r="BB34" s="10"/>
      <c r="BC34" s="4"/>
      <c r="BD34" s="4"/>
      <c r="BE34" s="4"/>
      <c r="BF34" s="4"/>
      <c r="BG34" s="4"/>
      <c r="BH34" s="4"/>
      <c r="BI34" s="4"/>
      <c r="BJ34" s="9">
        <v>3024753.3</v>
      </c>
      <c r="BK34" s="11">
        <f t="shared" si="1"/>
        <v>0.99336107444023503</v>
      </c>
      <c r="BL34" s="12" t="s">
        <v>235</v>
      </c>
    </row>
    <row r="35" spans="1:64" ht="19.5" customHeight="1" x14ac:dyDescent="0.25">
      <c r="A35" s="3">
        <v>31</v>
      </c>
      <c r="B35" s="3" t="s">
        <v>65</v>
      </c>
      <c r="C35" s="3">
        <v>2121018</v>
      </c>
      <c r="D35" s="4" t="s">
        <v>236</v>
      </c>
      <c r="E35" s="3" t="s">
        <v>231</v>
      </c>
      <c r="F35" s="3" t="s">
        <v>68</v>
      </c>
      <c r="G35" s="4" t="s">
        <v>92</v>
      </c>
      <c r="H35" s="4" t="s">
        <v>92</v>
      </c>
      <c r="I35" s="4" t="s">
        <v>232</v>
      </c>
      <c r="J35" s="4" t="s">
        <v>233</v>
      </c>
      <c r="K35" s="4" t="s">
        <v>72</v>
      </c>
      <c r="L35" s="4">
        <v>1085</v>
      </c>
      <c r="M35" s="4">
        <v>1085</v>
      </c>
      <c r="N35" s="4" t="s">
        <v>73</v>
      </c>
      <c r="O35" s="3">
        <v>2012</v>
      </c>
      <c r="P35" s="5" t="s">
        <v>74</v>
      </c>
      <c r="Q35" s="4" t="s">
        <v>237</v>
      </c>
      <c r="R35" s="4" t="s">
        <v>83</v>
      </c>
      <c r="S35" s="6">
        <v>83130</v>
      </c>
      <c r="T35" s="4" t="s">
        <v>76</v>
      </c>
      <c r="U35" s="4" t="s">
        <v>76</v>
      </c>
      <c r="V35" s="7">
        <f t="shared" si="0"/>
        <v>2876377.85</v>
      </c>
      <c r="W35" s="7"/>
      <c r="X35" s="8">
        <v>2012</v>
      </c>
      <c r="Y35" s="9" t="s">
        <v>139</v>
      </c>
      <c r="Z35" s="10">
        <v>40981</v>
      </c>
      <c r="AA35" s="9">
        <v>2265392</v>
      </c>
      <c r="AB35" s="10">
        <v>41061</v>
      </c>
      <c r="AC35" s="9">
        <v>610985.85000000009</v>
      </c>
      <c r="AD35" s="10"/>
      <c r="AE35" s="9"/>
      <c r="AF35" s="10"/>
      <c r="AG35" s="9"/>
      <c r="AH35" s="10"/>
      <c r="AI35" s="9"/>
      <c r="AJ35" s="10"/>
      <c r="AK35" s="9"/>
      <c r="AL35" s="10"/>
      <c r="AM35" s="9"/>
      <c r="AN35" s="10"/>
      <c r="AO35" s="9"/>
      <c r="AP35" s="10"/>
      <c r="AQ35" s="9"/>
      <c r="AR35" s="10"/>
      <c r="AS35" s="9"/>
      <c r="AT35" s="10"/>
      <c r="AU35" s="9"/>
      <c r="AV35" s="10"/>
      <c r="AW35" s="9"/>
      <c r="AX35" s="10"/>
      <c r="AY35" s="9"/>
      <c r="AZ35" s="10"/>
      <c r="BA35" s="9"/>
      <c r="BB35" s="10"/>
      <c r="BC35" s="4"/>
      <c r="BD35" s="4"/>
      <c r="BE35" s="4"/>
      <c r="BF35" s="4"/>
      <c r="BG35" s="4"/>
      <c r="BH35" s="4"/>
      <c r="BI35" s="4"/>
      <c r="BJ35" s="9">
        <v>2876377.85</v>
      </c>
      <c r="BK35" s="11">
        <f t="shared" si="1"/>
        <v>1</v>
      </c>
      <c r="BL35" s="12" t="s">
        <v>74</v>
      </c>
    </row>
    <row r="36" spans="1:64" ht="19.5" customHeight="1" x14ac:dyDescent="0.25">
      <c r="A36" s="3">
        <v>32</v>
      </c>
      <c r="B36" s="3" t="s">
        <v>65</v>
      </c>
      <c r="C36" s="3">
        <v>2152836</v>
      </c>
      <c r="D36" s="4" t="s">
        <v>238</v>
      </c>
      <c r="E36" s="3" t="s">
        <v>239</v>
      </c>
      <c r="F36" s="3" t="s">
        <v>68</v>
      </c>
      <c r="G36" s="4" t="s">
        <v>209</v>
      </c>
      <c r="H36" s="4" t="s">
        <v>210</v>
      </c>
      <c r="I36" s="4"/>
      <c r="J36" s="4" t="s">
        <v>240</v>
      </c>
      <c r="K36" s="4" t="s">
        <v>72</v>
      </c>
      <c r="L36" s="4">
        <v>296609</v>
      </c>
      <c r="M36" s="4">
        <v>296609</v>
      </c>
      <c r="N36" s="4" t="s">
        <v>73</v>
      </c>
      <c r="O36" s="3">
        <v>2012</v>
      </c>
      <c r="P36" s="5" t="s">
        <v>74</v>
      </c>
      <c r="Q36" s="4" t="s">
        <v>241</v>
      </c>
      <c r="R36" s="4" t="s">
        <v>83</v>
      </c>
      <c r="S36" s="6">
        <v>716510</v>
      </c>
      <c r="T36" s="4" t="s">
        <v>76</v>
      </c>
      <c r="U36" s="4" t="s">
        <v>76</v>
      </c>
      <c r="V36" s="7">
        <f t="shared" si="0"/>
        <v>30268511.77</v>
      </c>
      <c r="W36" s="7"/>
      <c r="X36" s="8">
        <v>2012</v>
      </c>
      <c r="Y36" s="9" t="s">
        <v>146</v>
      </c>
      <c r="Z36" s="10">
        <v>41065</v>
      </c>
      <c r="AA36" s="9">
        <v>26935765.809999999</v>
      </c>
      <c r="AB36" s="10">
        <v>41444</v>
      </c>
      <c r="AC36" s="9">
        <v>2453322.5</v>
      </c>
      <c r="AD36" s="10">
        <v>42895</v>
      </c>
      <c r="AE36" s="9">
        <v>879423.46000000089</v>
      </c>
      <c r="AF36" s="10">
        <v>43657</v>
      </c>
      <c r="AG36" s="9"/>
      <c r="AH36" s="10"/>
      <c r="AI36" s="9"/>
      <c r="AJ36" s="10"/>
      <c r="AK36" s="9"/>
      <c r="AL36" s="10"/>
      <c r="AM36" s="9"/>
      <c r="AN36" s="10"/>
      <c r="AO36" s="9"/>
      <c r="AP36" s="10"/>
      <c r="AQ36" s="9"/>
      <c r="AR36" s="10"/>
      <c r="AS36" s="9"/>
      <c r="AT36" s="10"/>
      <c r="AU36" s="9"/>
      <c r="AV36" s="10"/>
      <c r="AW36" s="9"/>
      <c r="AX36" s="10"/>
      <c r="AY36" s="9"/>
      <c r="AZ36" s="10"/>
      <c r="BA36" s="9"/>
      <c r="BB36" s="10"/>
      <c r="BC36" s="4"/>
      <c r="BD36" s="4"/>
      <c r="BE36" s="4"/>
      <c r="BF36" s="4"/>
      <c r="BG36" s="4"/>
      <c r="BH36" s="4"/>
      <c r="BI36" s="4"/>
      <c r="BJ36" s="9">
        <v>30268511.770000003</v>
      </c>
      <c r="BK36" s="11">
        <f t="shared" si="1"/>
        <v>1.0000000000000002</v>
      </c>
      <c r="BL36" s="12" t="s">
        <v>74</v>
      </c>
    </row>
    <row r="37" spans="1:64" ht="19.5" customHeight="1" x14ac:dyDescent="0.25">
      <c r="A37" s="3">
        <v>33</v>
      </c>
      <c r="B37" s="3" t="s">
        <v>65</v>
      </c>
      <c r="C37" s="3">
        <v>2135370</v>
      </c>
      <c r="D37" s="4" t="s">
        <v>242</v>
      </c>
      <c r="E37" s="3" t="s">
        <v>243</v>
      </c>
      <c r="F37" s="3" t="s">
        <v>142</v>
      </c>
      <c r="G37" s="4" t="s">
        <v>163</v>
      </c>
      <c r="H37" s="4"/>
      <c r="I37" s="4"/>
      <c r="J37" s="4" t="s">
        <v>244</v>
      </c>
      <c r="K37" s="4" t="s">
        <v>126</v>
      </c>
      <c r="L37" s="4">
        <v>136</v>
      </c>
      <c r="M37" s="4">
        <v>136</v>
      </c>
      <c r="N37" s="4" t="s">
        <v>73</v>
      </c>
      <c r="O37" s="3">
        <v>2012</v>
      </c>
      <c r="P37" s="5" t="s">
        <v>74</v>
      </c>
      <c r="Q37" s="4" t="s">
        <v>245</v>
      </c>
      <c r="R37" s="4" t="s">
        <v>83</v>
      </c>
      <c r="S37" s="6">
        <v>52994</v>
      </c>
      <c r="T37" s="4" t="s">
        <v>76</v>
      </c>
      <c r="U37" s="4" t="s">
        <v>76</v>
      </c>
      <c r="V37" s="7">
        <f t="shared" si="0"/>
        <v>1489125.82</v>
      </c>
      <c r="W37" s="7"/>
      <c r="X37" s="8">
        <v>2012</v>
      </c>
      <c r="Y37" s="9" t="s">
        <v>139</v>
      </c>
      <c r="Z37" s="10">
        <v>40987</v>
      </c>
      <c r="AA37" s="9">
        <v>1213028.08</v>
      </c>
      <c r="AB37" s="10" t="s">
        <v>85</v>
      </c>
      <c r="AC37" s="9">
        <v>276097.74</v>
      </c>
      <c r="AD37" s="10"/>
      <c r="AE37" s="9"/>
      <c r="AF37" s="10"/>
      <c r="AG37" s="9"/>
      <c r="AH37" s="10"/>
      <c r="AI37" s="9"/>
      <c r="AJ37" s="10"/>
      <c r="AK37" s="9"/>
      <c r="AL37" s="10"/>
      <c r="AM37" s="9"/>
      <c r="AN37" s="10"/>
      <c r="AO37" s="9"/>
      <c r="AP37" s="10"/>
      <c r="AQ37" s="9"/>
      <c r="AR37" s="10"/>
      <c r="AS37" s="9"/>
      <c r="AT37" s="10"/>
      <c r="AU37" s="9"/>
      <c r="AV37" s="10"/>
      <c r="AW37" s="9"/>
      <c r="AX37" s="10"/>
      <c r="AY37" s="9"/>
      <c r="AZ37" s="10"/>
      <c r="BA37" s="9"/>
      <c r="BB37" s="10"/>
      <c r="BC37" s="4"/>
      <c r="BD37" s="4"/>
      <c r="BE37" s="4"/>
      <c r="BF37" s="4"/>
      <c r="BG37" s="4"/>
      <c r="BH37" s="4"/>
      <c r="BI37" s="4"/>
      <c r="BJ37" s="9">
        <v>1489125.82</v>
      </c>
      <c r="BK37" s="11">
        <f t="shared" si="1"/>
        <v>1</v>
      </c>
      <c r="BL37" s="12" t="s">
        <v>74</v>
      </c>
    </row>
    <row r="38" spans="1:64" ht="19.5" customHeight="1" x14ac:dyDescent="0.25">
      <c r="A38" s="3">
        <v>34</v>
      </c>
      <c r="B38" s="3" t="s">
        <v>65</v>
      </c>
      <c r="C38" s="3">
        <v>2055738</v>
      </c>
      <c r="D38" s="4" t="s">
        <v>246</v>
      </c>
      <c r="E38" s="3" t="s">
        <v>247</v>
      </c>
      <c r="F38" s="3" t="s">
        <v>68</v>
      </c>
      <c r="G38" s="4" t="s">
        <v>80</v>
      </c>
      <c r="H38" s="4" t="s">
        <v>248</v>
      </c>
      <c r="I38" s="4"/>
      <c r="J38" s="4" t="s">
        <v>249</v>
      </c>
      <c r="K38" s="4" t="s">
        <v>250</v>
      </c>
      <c r="L38" s="4">
        <v>29587</v>
      </c>
      <c r="M38" s="4">
        <v>29587</v>
      </c>
      <c r="N38" s="4" t="s">
        <v>73</v>
      </c>
      <c r="O38" s="3">
        <v>2013</v>
      </c>
      <c r="P38" s="5" t="s">
        <v>74</v>
      </c>
      <c r="Q38" s="4" t="s">
        <v>251</v>
      </c>
      <c r="R38" s="4" t="s">
        <v>83</v>
      </c>
      <c r="S38" s="6">
        <v>149699</v>
      </c>
      <c r="T38" s="4" t="s">
        <v>76</v>
      </c>
      <c r="U38" s="4" t="s">
        <v>76</v>
      </c>
      <c r="V38" s="7">
        <f t="shared" si="0"/>
        <v>20004126.980000004</v>
      </c>
      <c r="W38" s="7"/>
      <c r="X38" s="8">
        <v>2013</v>
      </c>
      <c r="Y38" s="9" t="s">
        <v>155</v>
      </c>
      <c r="Z38" s="10">
        <v>41550</v>
      </c>
      <c r="AA38" s="9">
        <v>18539413.280000001</v>
      </c>
      <c r="AB38" s="10">
        <v>41750</v>
      </c>
      <c r="AC38" s="9"/>
      <c r="AD38" s="10">
        <v>41786</v>
      </c>
      <c r="AE38" s="9"/>
      <c r="AF38" s="10">
        <v>45317</v>
      </c>
      <c r="AG38" s="9">
        <v>1464713.700000003</v>
      </c>
      <c r="AH38" s="10"/>
      <c r="AI38" s="9"/>
      <c r="AJ38" s="10"/>
      <c r="AK38" s="9"/>
      <c r="AL38" s="10"/>
      <c r="AM38" s="9"/>
      <c r="AN38" s="10"/>
      <c r="AO38" s="9"/>
      <c r="AP38" s="10"/>
      <c r="AQ38" s="9"/>
      <c r="AR38" s="10"/>
      <c r="AS38" s="9"/>
      <c r="AT38" s="10"/>
      <c r="AU38" s="9"/>
      <c r="AV38" s="10"/>
      <c r="AW38" s="9"/>
      <c r="AX38" s="10"/>
      <c r="AY38" s="9"/>
      <c r="AZ38" s="10"/>
      <c r="BA38" s="9"/>
      <c r="BB38" s="10"/>
      <c r="BC38" s="4"/>
      <c r="BD38" s="4"/>
      <c r="BE38" s="4"/>
      <c r="BF38" s="4"/>
      <c r="BG38" s="4"/>
      <c r="BH38" s="4"/>
      <c r="BI38" s="4"/>
      <c r="BJ38" s="9">
        <v>20004126.980000004</v>
      </c>
      <c r="BK38" s="11">
        <f t="shared" si="1"/>
        <v>1</v>
      </c>
      <c r="BL38" s="12" t="s">
        <v>74</v>
      </c>
    </row>
    <row r="39" spans="1:64" ht="19.5" customHeight="1" x14ac:dyDescent="0.25">
      <c r="A39" s="3">
        <v>35</v>
      </c>
      <c r="B39" s="3" t="s">
        <v>65</v>
      </c>
      <c r="C39" s="3">
        <v>2213088</v>
      </c>
      <c r="D39" s="4" t="s">
        <v>252</v>
      </c>
      <c r="E39" s="3" t="s">
        <v>253</v>
      </c>
      <c r="F39" s="3" t="s">
        <v>68</v>
      </c>
      <c r="G39" s="4" t="s">
        <v>92</v>
      </c>
      <c r="H39" s="4" t="s">
        <v>92</v>
      </c>
      <c r="I39" s="4"/>
      <c r="J39" s="4" t="s">
        <v>254</v>
      </c>
      <c r="K39" s="4" t="s">
        <v>72</v>
      </c>
      <c r="L39" s="4">
        <v>5482</v>
      </c>
      <c r="M39" s="4">
        <v>5482</v>
      </c>
      <c r="N39" s="4" t="s">
        <v>73</v>
      </c>
      <c r="O39" s="3">
        <v>2013</v>
      </c>
      <c r="P39" s="5" t="s">
        <v>95</v>
      </c>
      <c r="Q39" s="4" t="s">
        <v>160</v>
      </c>
      <c r="R39" s="4" t="s">
        <v>83</v>
      </c>
      <c r="S39" s="6">
        <v>122284</v>
      </c>
      <c r="T39" s="4" t="s">
        <v>76</v>
      </c>
      <c r="U39" s="4" t="s">
        <v>76</v>
      </c>
      <c r="V39" s="7">
        <f t="shared" si="0"/>
        <v>5420407.7199999997</v>
      </c>
      <c r="W39" s="7"/>
      <c r="X39" s="8">
        <v>2013</v>
      </c>
      <c r="Y39" s="9" t="s">
        <v>84</v>
      </c>
      <c r="Z39" s="10">
        <v>41591</v>
      </c>
      <c r="AA39" s="9">
        <v>5272706.92</v>
      </c>
      <c r="AB39" s="10">
        <v>42069</v>
      </c>
      <c r="AC39" s="9">
        <v>147700.79999999981</v>
      </c>
      <c r="AD39" s="10">
        <v>43245</v>
      </c>
      <c r="AE39" s="9"/>
      <c r="AF39" s="10"/>
      <c r="AG39" s="9"/>
      <c r="AH39" s="10"/>
      <c r="AI39" s="9"/>
      <c r="AJ39" s="10"/>
      <c r="AK39" s="9"/>
      <c r="AL39" s="10"/>
      <c r="AM39" s="9"/>
      <c r="AN39" s="10"/>
      <c r="AO39" s="9"/>
      <c r="AP39" s="10"/>
      <c r="AQ39" s="9"/>
      <c r="AR39" s="10"/>
      <c r="AS39" s="9"/>
      <c r="AT39" s="10"/>
      <c r="AU39" s="9"/>
      <c r="AV39" s="10"/>
      <c r="AW39" s="9"/>
      <c r="AX39" s="10"/>
      <c r="AY39" s="9"/>
      <c r="AZ39" s="10"/>
      <c r="BA39" s="9"/>
      <c r="BB39" s="10"/>
      <c r="BC39" s="4"/>
      <c r="BD39" s="4"/>
      <c r="BE39" s="4"/>
      <c r="BF39" s="4"/>
      <c r="BG39" s="4"/>
      <c r="BH39" s="4"/>
      <c r="BI39" s="4"/>
      <c r="BJ39" s="9">
        <v>0</v>
      </c>
      <c r="BK39" s="11">
        <f t="shared" si="1"/>
        <v>0</v>
      </c>
      <c r="BL39" s="12" t="s">
        <v>255</v>
      </c>
    </row>
    <row r="40" spans="1:64" ht="19.5" customHeight="1" x14ac:dyDescent="0.25">
      <c r="A40" s="3">
        <v>36</v>
      </c>
      <c r="B40" s="3" t="s">
        <v>65</v>
      </c>
      <c r="C40" s="3">
        <v>2180237</v>
      </c>
      <c r="D40" s="4" t="s">
        <v>256</v>
      </c>
      <c r="E40" s="3" t="s">
        <v>257</v>
      </c>
      <c r="F40" s="3" t="s">
        <v>68</v>
      </c>
      <c r="G40" s="4" t="s">
        <v>258</v>
      </c>
      <c r="H40" s="4" t="s">
        <v>259</v>
      </c>
      <c r="I40" s="4" t="s">
        <v>260</v>
      </c>
      <c r="J40" s="4" t="s">
        <v>261</v>
      </c>
      <c r="K40" s="4" t="s">
        <v>144</v>
      </c>
      <c r="L40" s="4">
        <v>4090</v>
      </c>
      <c r="M40" s="4">
        <v>4090</v>
      </c>
      <c r="N40" s="4" t="s">
        <v>73</v>
      </c>
      <c r="O40" s="3">
        <v>2013</v>
      </c>
      <c r="P40" s="5" t="s">
        <v>95</v>
      </c>
      <c r="Q40" s="4" t="s">
        <v>262</v>
      </c>
      <c r="R40" s="4" t="s">
        <v>83</v>
      </c>
      <c r="S40" s="6">
        <v>376932</v>
      </c>
      <c r="T40" s="4" t="s">
        <v>83</v>
      </c>
      <c r="U40" s="4" t="s">
        <v>76</v>
      </c>
      <c r="V40" s="7">
        <f t="shared" si="0"/>
        <v>15364564.710000001</v>
      </c>
      <c r="W40" s="7"/>
      <c r="X40" s="8">
        <v>2013</v>
      </c>
      <c r="Y40" s="9" t="s">
        <v>84</v>
      </c>
      <c r="Z40" s="10">
        <v>41584</v>
      </c>
      <c r="AA40" s="9">
        <v>9938573</v>
      </c>
      <c r="AB40" s="10">
        <v>41992</v>
      </c>
      <c r="AC40" s="9">
        <v>1585585.3499999996</v>
      </c>
      <c r="AD40" s="10">
        <v>42170</v>
      </c>
      <c r="AE40" s="9">
        <v>-39941.150000000373</v>
      </c>
      <c r="AF40" s="10">
        <v>42381</v>
      </c>
      <c r="AG40" s="9">
        <v>3261529.88</v>
      </c>
      <c r="AH40" s="10">
        <v>43278</v>
      </c>
      <c r="AI40" s="9">
        <v>618817.63000000268</v>
      </c>
      <c r="AJ40" s="10">
        <v>44757</v>
      </c>
      <c r="AK40" s="9"/>
      <c r="AL40" s="10"/>
      <c r="AM40" s="9"/>
      <c r="AN40" s="10"/>
      <c r="AO40" s="9"/>
      <c r="AP40" s="10"/>
      <c r="AQ40" s="9"/>
      <c r="AR40" s="10"/>
      <c r="AS40" s="9"/>
      <c r="AT40" s="10"/>
      <c r="AU40" s="9"/>
      <c r="AV40" s="10"/>
      <c r="AW40" s="9"/>
      <c r="AX40" s="10"/>
      <c r="AY40" s="9"/>
      <c r="AZ40" s="10"/>
      <c r="BA40" s="9"/>
      <c r="BB40" s="10"/>
      <c r="BC40" s="4"/>
      <c r="BD40" s="4"/>
      <c r="BE40" s="4"/>
      <c r="BF40" s="4"/>
      <c r="BG40" s="4"/>
      <c r="BH40" s="4"/>
      <c r="BI40" s="4"/>
      <c r="BJ40" s="9">
        <v>14745747.08</v>
      </c>
      <c r="BK40" s="11">
        <f t="shared" si="1"/>
        <v>0.95972436306007136</v>
      </c>
      <c r="BL40" s="12" t="s">
        <v>235</v>
      </c>
    </row>
    <row r="41" spans="1:64" ht="19.5" customHeight="1" x14ac:dyDescent="0.25">
      <c r="A41" s="3">
        <v>37</v>
      </c>
      <c r="B41" s="3" t="s">
        <v>65</v>
      </c>
      <c r="C41" s="3">
        <v>2204723</v>
      </c>
      <c r="D41" s="4" t="s">
        <v>263</v>
      </c>
      <c r="E41" s="3" t="s">
        <v>264</v>
      </c>
      <c r="F41" s="3" t="s">
        <v>68</v>
      </c>
      <c r="G41" s="4" t="s">
        <v>258</v>
      </c>
      <c r="H41" s="4" t="s">
        <v>265</v>
      </c>
      <c r="I41" s="4" t="s">
        <v>266</v>
      </c>
      <c r="J41" s="4" t="s">
        <v>267</v>
      </c>
      <c r="K41" s="4" t="s">
        <v>72</v>
      </c>
      <c r="L41" s="4">
        <v>363</v>
      </c>
      <c r="M41" s="4">
        <v>363</v>
      </c>
      <c r="N41" s="4" t="s">
        <v>73</v>
      </c>
      <c r="O41" s="3">
        <v>2013</v>
      </c>
      <c r="P41" s="5" t="s">
        <v>74</v>
      </c>
      <c r="Q41" s="4" t="s">
        <v>268</v>
      </c>
      <c r="R41" s="4" t="s">
        <v>83</v>
      </c>
      <c r="S41" s="6">
        <v>28609</v>
      </c>
      <c r="T41" s="4" t="s">
        <v>76</v>
      </c>
      <c r="U41" s="4" t="s">
        <v>76</v>
      </c>
      <c r="V41" s="7">
        <f t="shared" si="0"/>
        <v>3104540.88</v>
      </c>
      <c r="W41" s="7"/>
      <c r="X41" s="8">
        <v>2013</v>
      </c>
      <c r="Y41" s="9" t="s">
        <v>97</v>
      </c>
      <c r="Z41" s="10">
        <v>41394</v>
      </c>
      <c r="AA41" s="9">
        <v>2973690.61</v>
      </c>
      <c r="AB41" s="10">
        <v>41850</v>
      </c>
      <c r="AC41" s="9">
        <v>130850.27000000002</v>
      </c>
      <c r="AD41" s="10"/>
      <c r="AE41" s="9"/>
      <c r="AF41" s="10"/>
      <c r="AG41" s="9"/>
      <c r="AH41" s="10"/>
      <c r="AI41" s="9"/>
      <c r="AJ41" s="10"/>
      <c r="AK41" s="9"/>
      <c r="AL41" s="10"/>
      <c r="AM41" s="9"/>
      <c r="AN41" s="10"/>
      <c r="AO41" s="9"/>
      <c r="AP41" s="10"/>
      <c r="AQ41" s="9"/>
      <c r="AR41" s="10"/>
      <c r="AS41" s="9"/>
      <c r="AT41" s="10"/>
      <c r="AU41" s="9"/>
      <c r="AV41" s="10"/>
      <c r="AW41" s="9"/>
      <c r="AX41" s="10"/>
      <c r="AY41" s="9"/>
      <c r="AZ41" s="10"/>
      <c r="BA41" s="9"/>
      <c r="BB41" s="10"/>
      <c r="BC41" s="4"/>
      <c r="BD41" s="4"/>
      <c r="BE41" s="4"/>
      <c r="BF41" s="4"/>
      <c r="BG41" s="4"/>
      <c r="BH41" s="4"/>
      <c r="BI41" s="4"/>
      <c r="BJ41" s="9">
        <v>3104540.88</v>
      </c>
      <c r="BK41" s="11">
        <f t="shared" si="1"/>
        <v>1</v>
      </c>
      <c r="BL41" s="12" t="s">
        <v>74</v>
      </c>
    </row>
    <row r="42" spans="1:64" ht="19.5" customHeight="1" x14ac:dyDescent="0.25">
      <c r="A42" s="3">
        <v>38</v>
      </c>
      <c r="B42" s="3" t="s">
        <v>65</v>
      </c>
      <c r="C42" s="3">
        <v>2176336</v>
      </c>
      <c r="D42" s="4" t="s">
        <v>269</v>
      </c>
      <c r="E42" s="3" t="s">
        <v>270</v>
      </c>
      <c r="F42" s="3" t="s">
        <v>68</v>
      </c>
      <c r="G42" s="4" t="s">
        <v>258</v>
      </c>
      <c r="H42" s="4" t="s">
        <v>258</v>
      </c>
      <c r="I42" s="4"/>
      <c r="J42" s="4" t="s">
        <v>271</v>
      </c>
      <c r="K42" s="4" t="s">
        <v>119</v>
      </c>
      <c r="L42" s="4">
        <v>695478</v>
      </c>
      <c r="M42" s="4">
        <v>695478</v>
      </c>
      <c r="N42" s="4" t="s">
        <v>73</v>
      </c>
      <c r="O42" s="3">
        <v>2013</v>
      </c>
      <c r="P42" s="5" t="s">
        <v>74</v>
      </c>
      <c r="Q42" s="4" t="s">
        <v>106</v>
      </c>
      <c r="R42" s="4" t="s">
        <v>83</v>
      </c>
      <c r="S42" s="6">
        <v>168448</v>
      </c>
      <c r="T42" s="4" t="s">
        <v>76</v>
      </c>
      <c r="U42" s="4" t="s">
        <v>76</v>
      </c>
      <c r="V42" s="7">
        <f t="shared" si="0"/>
        <v>15782033.68</v>
      </c>
      <c r="W42" s="7"/>
      <c r="X42" s="8">
        <v>2013</v>
      </c>
      <c r="Y42" s="9" t="s">
        <v>89</v>
      </c>
      <c r="Z42" s="10">
        <v>41507</v>
      </c>
      <c r="AA42" s="9">
        <v>15116654.460000001</v>
      </c>
      <c r="AB42" s="10">
        <v>41766</v>
      </c>
      <c r="AC42" s="9">
        <v>665379.21999999881</v>
      </c>
      <c r="AD42" s="10"/>
      <c r="AE42" s="9"/>
      <c r="AF42" s="10"/>
      <c r="AG42" s="9"/>
      <c r="AH42" s="10"/>
      <c r="AI42" s="9"/>
      <c r="AJ42" s="10"/>
      <c r="AK42" s="9"/>
      <c r="AL42" s="10"/>
      <c r="AM42" s="9"/>
      <c r="AN42" s="10"/>
      <c r="AO42" s="9"/>
      <c r="AP42" s="10"/>
      <c r="AQ42" s="9"/>
      <c r="AR42" s="10"/>
      <c r="AS42" s="9"/>
      <c r="AT42" s="10"/>
      <c r="AU42" s="9"/>
      <c r="AV42" s="10"/>
      <c r="AW42" s="9"/>
      <c r="AX42" s="10"/>
      <c r="AY42" s="9"/>
      <c r="AZ42" s="10"/>
      <c r="BA42" s="9"/>
      <c r="BB42" s="10"/>
      <c r="BC42" s="4"/>
      <c r="BD42" s="4"/>
      <c r="BE42" s="4"/>
      <c r="BF42" s="4"/>
      <c r="BG42" s="4"/>
      <c r="BH42" s="4"/>
      <c r="BI42" s="4"/>
      <c r="BJ42" s="9">
        <v>15782033.679999998</v>
      </c>
      <c r="BK42" s="11">
        <f t="shared" si="1"/>
        <v>0.99999999999999989</v>
      </c>
      <c r="BL42" s="12" t="s">
        <v>74</v>
      </c>
    </row>
    <row r="43" spans="1:64" ht="19.5" customHeight="1" x14ac:dyDescent="0.25">
      <c r="A43" s="3">
        <v>39</v>
      </c>
      <c r="B43" s="3" t="s">
        <v>65</v>
      </c>
      <c r="C43" s="3">
        <v>2189801</v>
      </c>
      <c r="D43" s="4" t="s">
        <v>272</v>
      </c>
      <c r="E43" s="3" t="s">
        <v>273</v>
      </c>
      <c r="F43" s="3" t="s">
        <v>68</v>
      </c>
      <c r="G43" s="4" t="s">
        <v>169</v>
      </c>
      <c r="H43" s="4" t="s">
        <v>274</v>
      </c>
      <c r="I43" s="4" t="s">
        <v>275</v>
      </c>
      <c r="J43" s="4" t="s">
        <v>276</v>
      </c>
      <c r="K43" s="4" t="s">
        <v>144</v>
      </c>
      <c r="L43" s="4">
        <v>528</v>
      </c>
      <c r="M43" s="4">
        <v>528</v>
      </c>
      <c r="N43" s="4" t="s">
        <v>73</v>
      </c>
      <c r="O43" s="3">
        <v>2013</v>
      </c>
      <c r="P43" s="5" t="s">
        <v>74</v>
      </c>
      <c r="Q43" s="4" t="s">
        <v>174</v>
      </c>
      <c r="R43" s="4" t="s">
        <v>83</v>
      </c>
      <c r="S43" s="6">
        <v>40808</v>
      </c>
      <c r="T43" s="4" t="s">
        <v>76</v>
      </c>
      <c r="U43" s="4" t="s">
        <v>76</v>
      </c>
      <c r="V43" s="7">
        <f t="shared" si="0"/>
        <v>1441035.63</v>
      </c>
      <c r="W43" s="7"/>
      <c r="X43" s="8">
        <v>2013</v>
      </c>
      <c r="Y43" s="9" t="s">
        <v>84</v>
      </c>
      <c r="Z43" s="10">
        <v>41596</v>
      </c>
      <c r="AA43" s="9">
        <v>1396046.23</v>
      </c>
      <c r="AB43" s="10">
        <v>41942</v>
      </c>
      <c r="AC43" s="9">
        <v>44989.399999999907</v>
      </c>
      <c r="AD43" s="10"/>
      <c r="AE43" s="9"/>
      <c r="AF43" s="10"/>
      <c r="AG43" s="9"/>
      <c r="AH43" s="10"/>
      <c r="AI43" s="9"/>
      <c r="AJ43" s="10"/>
      <c r="AK43" s="9"/>
      <c r="AL43" s="10"/>
      <c r="AM43" s="9"/>
      <c r="AN43" s="10"/>
      <c r="AO43" s="9"/>
      <c r="AP43" s="10"/>
      <c r="AQ43" s="9"/>
      <c r="AR43" s="10"/>
      <c r="AS43" s="9"/>
      <c r="AT43" s="10"/>
      <c r="AU43" s="9"/>
      <c r="AV43" s="10"/>
      <c r="AW43" s="9"/>
      <c r="AX43" s="10"/>
      <c r="AY43" s="9"/>
      <c r="AZ43" s="10"/>
      <c r="BA43" s="9"/>
      <c r="BB43" s="10"/>
      <c r="BC43" s="4"/>
      <c r="BD43" s="4"/>
      <c r="BE43" s="4"/>
      <c r="BF43" s="4"/>
      <c r="BG43" s="4"/>
      <c r="BH43" s="4"/>
      <c r="BI43" s="4"/>
      <c r="BJ43" s="9">
        <v>1441035.63</v>
      </c>
      <c r="BK43" s="11">
        <f t="shared" si="1"/>
        <v>1</v>
      </c>
      <c r="BL43" s="12" t="s">
        <v>74</v>
      </c>
    </row>
    <row r="44" spans="1:64" ht="19.5" customHeight="1" x14ac:dyDescent="0.25">
      <c r="A44" s="3">
        <v>40</v>
      </c>
      <c r="B44" s="3" t="s">
        <v>65</v>
      </c>
      <c r="C44" s="3">
        <v>2218159</v>
      </c>
      <c r="D44" s="4" t="s">
        <v>277</v>
      </c>
      <c r="E44" s="3" t="s">
        <v>278</v>
      </c>
      <c r="F44" s="3" t="s">
        <v>68</v>
      </c>
      <c r="G44" s="4" t="s">
        <v>191</v>
      </c>
      <c r="H44" s="4" t="s">
        <v>279</v>
      </c>
      <c r="I44" s="4"/>
      <c r="J44" s="4" t="s">
        <v>280</v>
      </c>
      <c r="K44" s="4" t="s">
        <v>72</v>
      </c>
      <c r="L44" s="4">
        <v>23226</v>
      </c>
      <c r="M44" s="4">
        <v>23226</v>
      </c>
      <c r="N44" s="4" t="s">
        <v>73</v>
      </c>
      <c r="O44" s="3">
        <v>2013</v>
      </c>
      <c r="P44" s="5" t="s">
        <v>74</v>
      </c>
      <c r="Q44" s="4" t="s">
        <v>281</v>
      </c>
      <c r="R44" s="4" t="s">
        <v>83</v>
      </c>
      <c r="S44" s="6">
        <v>118883</v>
      </c>
      <c r="T44" s="4" t="s">
        <v>76</v>
      </c>
      <c r="U44" s="4" t="s">
        <v>76</v>
      </c>
      <c r="V44" s="7">
        <f t="shared" si="0"/>
        <v>9596012.2200000007</v>
      </c>
      <c r="W44" s="7"/>
      <c r="X44" s="8">
        <v>2013</v>
      </c>
      <c r="Y44" s="9" t="s">
        <v>113</v>
      </c>
      <c r="Z44" s="10">
        <v>41422</v>
      </c>
      <c r="AA44" s="9">
        <v>8185093</v>
      </c>
      <c r="AB44" s="10">
        <v>41488</v>
      </c>
      <c r="AC44" s="9">
        <v>1434774.0500000007</v>
      </c>
      <c r="AD44" s="10">
        <v>41943</v>
      </c>
      <c r="AE44" s="9">
        <v>-23854.830000000075</v>
      </c>
      <c r="AF44" s="10">
        <v>41729</v>
      </c>
      <c r="AG44" s="9"/>
      <c r="AH44" s="10">
        <v>41913</v>
      </c>
      <c r="AI44" s="9"/>
      <c r="AJ44" s="10"/>
      <c r="AK44" s="9"/>
      <c r="AL44" s="10"/>
      <c r="AM44" s="9"/>
      <c r="AN44" s="10"/>
      <c r="AO44" s="9"/>
      <c r="AP44" s="10"/>
      <c r="AQ44" s="9"/>
      <c r="AR44" s="10"/>
      <c r="AS44" s="9"/>
      <c r="AT44" s="10"/>
      <c r="AU44" s="9"/>
      <c r="AV44" s="10"/>
      <c r="AW44" s="9"/>
      <c r="AX44" s="10"/>
      <c r="AY44" s="9"/>
      <c r="AZ44" s="10"/>
      <c r="BA44" s="9"/>
      <c r="BB44" s="10"/>
      <c r="BC44" s="4"/>
      <c r="BD44" s="4"/>
      <c r="BE44" s="4"/>
      <c r="BF44" s="4"/>
      <c r="BG44" s="4"/>
      <c r="BH44" s="4"/>
      <c r="BI44" s="4"/>
      <c r="BJ44" s="9">
        <v>9596012.2200000007</v>
      </c>
      <c r="BK44" s="11">
        <f t="shared" si="1"/>
        <v>1</v>
      </c>
      <c r="BL44" s="12" t="s">
        <v>74</v>
      </c>
    </row>
    <row r="45" spans="1:64" ht="19.5" customHeight="1" x14ac:dyDescent="0.25">
      <c r="A45" s="3">
        <v>41</v>
      </c>
      <c r="B45" s="3" t="s">
        <v>65</v>
      </c>
      <c r="C45" s="3">
        <v>2152601</v>
      </c>
      <c r="D45" s="4" t="s">
        <v>282</v>
      </c>
      <c r="E45" s="3" t="s">
        <v>123</v>
      </c>
      <c r="F45" s="3" t="s">
        <v>68</v>
      </c>
      <c r="G45" s="4" t="s">
        <v>92</v>
      </c>
      <c r="H45" s="4" t="s">
        <v>92</v>
      </c>
      <c r="I45" s="4" t="s">
        <v>124</v>
      </c>
      <c r="J45" s="4" t="s">
        <v>125</v>
      </c>
      <c r="K45" s="4" t="s">
        <v>144</v>
      </c>
      <c r="L45" s="4">
        <v>11179</v>
      </c>
      <c r="M45" s="4">
        <v>11179</v>
      </c>
      <c r="N45" s="4" t="s">
        <v>73</v>
      </c>
      <c r="O45" s="3">
        <v>2013</v>
      </c>
      <c r="P45" s="5" t="s">
        <v>74</v>
      </c>
      <c r="Q45" s="4" t="s">
        <v>127</v>
      </c>
      <c r="R45" s="4" t="s">
        <v>83</v>
      </c>
      <c r="S45" s="6">
        <v>250000</v>
      </c>
      <c r="T45" s="4" t="s">
        <v>76</v>
      </c>
      <c r="U45" s="4" t="s">
        <v>76</v>
      </c>
      <c r="V45" s="7">
        <f t="shared" si="0"/>
        <v>13290072.26</v>
      </c>
      <c r="W45" s="7"/>
      <c r="X45" s="8">
        <v>2013</v>
      </c>
      <c r="Y45" s="9" t="s">
        <v>107</v>
      </c>
      <c r="Z45" s="10">
        <v>41535</v>
      </c>
      <c r="AA45" s="9">
        <v>10155922.199999999</v>
      </c>
      <c r="AB45" s="10">
        <v>41929</v>
      </c>
      <c r="AC45" s="9">
        <v>1020484.1300000008</v>
      </c>
      <c r="AD45" s="10">
        <v>42053</v>
      </c>
      <c r="AE45" s="9">
        <v>-268041</v>
      </c>
      <c r="AF45" s="10">
        <v>42209</v>
      </c>
      <c r="AG45" s="9">
        <v>818855.3599999994</v>
      </c>
      <c r="AH45" s="10">
        <v>42360</v>
      </c>
      <c r="AI45" s="9">
        <v>382357.62</v>
      </c>
      <c r="AJ45" s="10">
        <v>42618</v>
      </c>
      <c r="AK45" s="9">
        <v>-57975.059999998659</v>
      </c>
      <c r="AL45" s="10">
        <v>42643</v>
      </c>
      <c r="AM45" s="9"/>
      <c r="AN45" s="10">
        <v>42643</v>
      </c>
      <c r="AO45" s="9">
        <v>1238469.01</v>
      </c>
      <c r="AP45" s="10"/>
      <c r="AQ45" s="9"/>
      <c r="AR45" s="10"/>
      <c r="AS45" s="9"/>
      <c r="AT45" s="10"/>
      <c r="AU45" s="9"/>
      <c r="AV45" s="10"/>
      <c r="AW45" s="9"/>
      <c r="AX45" s="10"/>
      <c r="AY45" s="9"/>
      <c r="AZ45" s="10"/>
      <c r="BA45" s="9"/>
      <c r="BB45" s="10"/>
      <c r="BC45" s="4"/>
      <c r="BD45" s="4"/>
      <c r="BE45" s="4"/>
      <c r="BF45" s="4"/>
      <c r="BG45" s="4"/>
      <c r="BH45" s="4"/>
      <c r="BI45" s="4"/>
      <c r="BJ45" s="9">
        <v>13290072.26</v>
      </c>
      <c r="BK45" s="11">
        <f t="shared" si="1"/>
        <v>1</v>
      </c>
      <c r="BL45" s="12" t="s">
        <v>74</v>
      </c>
    </row>
    <row r="46" spans="1:64" ht="19.5" customHeight="1" x14ac:dyDescent="0.25">
      <c r="A46" s="3">
        <v>42</v>
      </c>
      <c r="B46" s="3" t="s">
        <v>65</v>
      </c>
      <c r="C46" s="3">
        <v>2215130</v>
      </c>
      <c r="D46" s="4" t="s">
        <v>283</v>
      </c>
      <c r="E46" s="3" t="s">
        <v>284</v>
      </c>
      <c r="F46" s="3" t="s">
        <v>68</v>
      </c>
      <c r="G46" s="4" t="s">
        <v>191</v>
      </c>
      <c r="H46" s="4" t="s">
        <v>285</v>
      </c>
      <c r="I46" s="4" t="s">
        <v>286</v>
      </c>
      <c r="J46" s="4" t="s">
        <v>287</v>
      </c>
      <c r="K46" s="4" t="s">
        <v>144</v>
      </c>
      <c r="L46" s="4">
        <v>630</v>
      </c>
      <c r="M46" s="4">
        <v>630</v>
      </c>
      <c r="N46" s="4" t="s">
        <v>73</v>
      </c>
      <c r="O46" s="3">
        <v>2013</v>
      </c>
      <c r="P46" s="5" t="s">
        <v>74</v>
      </c>
      <c r="Q46" s="4" t="s">
        <v>281</v>
      </c>
      <c r="R46" s="4" t="s">
        <v>83</v>
      </c>
      <c r="S46" s="6">
        <v>46611.94</v>
      </c>
      <c r="T46" s="4" t="s">
        <v>76</v>
      </c>
      <c r="U46" s="4" t="s">
        <v>76</v>
      </c>
      <c r="V46" s="7">
        <f t="shared" si="0"/>
        <v>2626845.37</v>
      </c>
      <c r="W46" s="7"/>
      <c r="X46" s="8">
        <v>2013</v>
      </c>
      <c r="Y46" s="9" t="s">
        <v>107</v>
      </c>
      <c r="Z46" s="10">
        <v>41544</v>
      </c>
      <c r="AA46" s="9">
        <v>1047629</v>
      </c>
      <c r="AB46" s="10">
        <v>41688</v>
      </c>
      <c r="AC46" s="9">
        <v>1448068.3599999999</v>
      </c>
      <c r="AD46" s="10">
        <v>41736</v>
      </c>
      <c r="AE46" s="9"/>
      <c r="AF46" s="10">
        <v>41865</v>
      </c>
      <c r="AG46" s="9">
        <v>90365.99</v>
      </c>
      <c r="AH46" s="10">
        <v>42033</v>
      </c>
      <c r="AI46" s="9">
        <v>40782.020000000019</v>
      </c>
      <c r="AJ46" s="10"/>
      <c r="AK46" s="9"/>
      <c r="AL46" s="10"/>
      <c r="AM46" s="9"/>
      <c r="AN46" s="10"/>
      <c r="AO46" s="9"/>
      <c r="AP46" s="10"/>
      <c r="AQ46" s="9"/>
      <c r="AR46" s="10"/>
      <c r="AS46" s="9"/>
      <c r="AT46" s="10"/>
      <c r="AU46" s="9"/>
      <c r="AV46" s="10"/>
      <c r="AW46" s="9"/>
      <c r="AX46" s="10"/>
      <c r="AY46" s="9"/>
      <c r="AZ46" s="10"/>
      <c r="BA46" s="9"/>
      <c r="BB46" s="10"/>
      <c r="BC46" s="4"/>
      <c r="BD46" s="4"/>
      <c r="BE46" s="4"/>
      <c r="BF46" s="4"/>
      <c r="BG46" s="4"/>
      <c r="BH46" s="4"/>
      <c r="BI46" s="4"/>
      <c r="BJ46" s="9">
        <v>2626845.37</v>
      </c>
      <c r="BK46" s="11">
        <f t="shared" si="1"/>
        <v>1</v>
      </c>
      <c r="BL46" s="12" t="s">
        <v>74</v>
      </c>
    </row>
    <row r="47" spans="1:64" ht="19.5" customHeight="1" x14ac:dyDescent="0.25">
      <c r="A47" s="3">
        <v>43</v>
      </c>
      <c r="B47" s="3" t="s">
        <v>65</v>
      </c>
      <c r="C47" s="3">
        <v>2151166</v>
      </c>
      <c r="D47" s="4" t="s">
        <v>288</v>
      </c>
      <c r="E47" s="3" t="s">
        <v>289</v>
      </c>
      <c r="F47" s="3" t="s">
        <v>68</v>
      </c>
      <c r="G47" s="4" t="s">
        <v>69</v>
      </c>
      <c r="H47" s="4" t="s">
        <v>69</v>
      </c>
      <c r="I47" s="4" t="s">
        <v>290</v>
      </c>
      <c r="J47" s="4" t="s">
        <v>291</v>
      </c>
      <c r="K47" s="4" t="s">
        <v>72</v>
      </c>
      <c r="L47" s="4">
        <v>169359</v>
      </c>
      <c r="M47" s="4">
        <v>169359</v>
      </c>
      <c r="N47" s="4" t="s">
        <v>73</v>
      </c>
      <c r="O47" s="3">
        <v>2013</v>
      </c>
      <c r="P47" s="5" t="s">
        <v>74</v>
      </c>
      <c r="Q47" s="4" t="s">
        <v>292</v>
      </c>
      <c r="R47" s="4" t="s">
        <v>83</v>
      </c>
      <c r="S47" s="6">
        <v>57623</v>
      </c>
      <c r="T47" s="4" t="s">
        <v>76</v>
      </c>
      <c r="U47" s="4" t="s">
        <v>76</v>
      </c>
      <c r="V47" s="7">
        <f t="shared" si="0"/>
        <v>2187435.67</v>
      </c>
      <c r="W47" s="7"/>
      <c r="X47" s="8">
        <v>2013</v>
      </c>
      <c r="Y47" s="9" t="s">
        <v>146</v>
      </c>
      <c r="Z47" s="10">
        <v>41444</v>
      </c>
      <c r="AA47" s="9">
        <v>2187435.67</v>
      </c>
      <c r="AB47" s="10"/>
      <c r="AC47" s="9"/>
      <c r="AD47" s="10"/>
      <c r="AE47" s="9"/>
      <c r="AF47" s="10"/>
      <c r="AG47" s="9"/>
      <c r="AH47" s="10"/>
      <c r="AI47" s="9"/>
      <c r="AJ47" s="10"/>
      <c r="AK47" s="9"/>
      <c r="AL47" s="10"/>
      <c r="AM47" s="9"/>
      <c r="AN47" s="10"/>
      <c r="AO47" s="9"/>
      <c r="AP47" s="10"/>
      <c r="AQ47" s="9"/>
      <c r="AR47" s="10"/>
      <c r="AS47" s="9"/>
      <c r="AT47" s="10"/>
      <c r="AU47" s="9"/>
      <c r="AV47" s="10"/>
      <c r="AW47" s="9"/>
      <c r="AX47" s="10"/>
      <c r="AY47" s="9"/>
      <c r="AZ47" s="10"/>
      <c r="BA47" s="9"/>
      <c r="BB47" s="10"/>
      <c r="BC47" s="4"/>
      <c r="BD47" s="4"/>
      <c r="BE47" s="4"/>
      <c r="BF47" s="4"/>
      <c r="BG47" s="4"/>
      <c r="BH47" s="4"/>
      <c r="BI47" s="4"/>
      <c r="BJ47" s="9">
        <v>2187435.6700000004</v>
      </c>
      <c r="BK47" s="11">
        <f t="shared" si="1"/>
        <v>1.0000000000000002</v>
      </c>
      <c r="BL47" s="12" t="s">
        <v>74</v>
      </c>
    </row>
    <row r="48" spans="1:64" ht="19.5" customHeight="1" x14ac:dyDescent="0.25">
      <c r="A48" s="3">
        <v>44</v>
      </c>
      <c r="B48" s="3" t="s">
        <v>65</v>
      </c>
      <c r="C48" s="3">
        <v>2222750</v>
      </c>
      <c r="D48" s="4" t="s">
        <v>293</v>
      </c>
      <c r="E48" s="3" t="s">
        <v>294</v>
      </c>
      <c r="F48" s="3" t="s">
        <v>68</v>
      </c>
      <c r="G48" s="4" t="s">
        <v>135</v>
      </c>
      <c r="H48" s="4" t="s">
        <v>295</v>
      </c>
      <c r="I48" s="4"/>
      <c r="J48" s="4" t="s">
        <v>296</v>
      </c>
      <c r="K48" s="4" t="s">
        <v>72</v>
      </c>
      <c r="L48" s="4">
        <v>1419</v>
      </c>
      <c r="M48" s="4">
        <v>1419</v>
      </c>
      <c r="N48" s="4" t="s">
        <v>73</v>
      </c>
      <c r="O48" s="3">
        <v>2013</v>
      </c>
      <c r="P48" s="5" t="s">
        <v>74</v>
      </c>
      <c r="Q48" s="4" t="s">
        <v>297</v>
      </c>
      <c r="R48" s="4" t="s">
        <v>83</v>
      </c>
      <c r="S48" s="6">
        <v>29229</v>
      </c>
      <c r="T48" s="4" t="s">
        <v>76</v>
      </c>
      <c r="U48" s="4" t="s">
        <v>76</v>
      </c>
      <c r="V48" s="7">
        <f t="shared" si="0"/>
        <v>3373510.93</v>
      </c>
      <c r="W48" s="7"/>
      <c r="X48" s="8">
        <v>2014</v>
      </c>
      <c r="Y48" s="9" t="s">
        <v>219</v>
      </c>
      <c r="Z48" s="10">
        <v>41646</v>
      </c>
      <c r="AA48" s="9">
        <v>2396266</v>
      </c>
      <c r="AB48" s="10">
        <v>41817</v>
      </c>
      <c r="AC48" s="9">
        <v>977244.93000000017</v>
      </c>
      <c r="AD48" s="10"/>
      <c r="AE48" s="9"/>
      <c r="AF48" s="10"/>
      <c r="AG48" s="9"/>
      <c r="AH48" s="10"/>
      <c r="AI48" s="9"/>
      <c r="AJ48" s="10"/>
      <c r="AK48" s="9"/>
      <c r="AL48" s="10"/>
      <c r="AM48" s="9"/>
      <c r="AN48" s="10"/>
      <c r="AO48" s="9"/>
      <c r="AP48" s="10"/>
      <c r="AQ48" s="9"/>
      <c r="AR48" s="10"/>
      <c r="AS48" s="9"/>
      <c r="AT48" s="10"/>
      <c r="AU48" s="9"/>
      <c r="AV48" s="10"/>
      <c r="AW48" s="9"/>
      <c r="AX48" s="10"/>
      <c r="AY48" s="9"/>
      <c r="AZ48" s="10"/>
      <c r="BA48" s="9"/>
      <c r="BB48" s="10"/>
      <c r="BC48" s="4"/>
      <c r="BD48" s="4"/>
      <c r="BE48" s="4"/>
      <c r="BF48" s="4"/>
      <c r="BG48" s="4"/>
      <c r="BH48" s="4"/>
      <c r="BI48" s="4"/>
      <c r="BJ48" s="9">
        <v>3373510.9299999997</v>
      </c>
      <c r="BK48" s="11">
        <f t="shared" si="1"/>
        <v>0.99999999999999989</v>
      </c>
      <c r="BL48" s="12" t="s">
        <v>74</v>
      </c>
    </row>
    <row r="49" spans="1:64" ht="19.5" customHeight="1" x14ac:dyDescent="0.25">
      <c r="A49" s="3">
        <v>45</v>
      </c>
      <c r="B49" s="3" t="s">
        <v>65</v>
      </c>
      <c r="C49" s="3">
        <v>2222751</v>
      </c>
      <c r="D49" s="4" t="s">
        <v>298</v>
      </c>
      <c r="E49" s="3" t="s">
        <v>294</v>
      </c>
      <c r="F49" s="3" t="s">
        <v>68</v>
      </c>
      <c r="G49" s="4" t="s">
        <v>135</v>
      </c>
      <c r="H49" s="4" t="s">
        <v>295</v>
      </c>
      <c r="I49" s="4"/>
      <c r="J49" s="4" t="s">
        <v>296</v>
      </c>
      <c r="K49" s="4" t="s">
        <v>72</v>
      </c>
      <c r="L49" s="4">
        <v>760</v>
      </c>
      <c r="M49" s="4">
        <v>760</v>
      </c>
      <c r="N49" s="4" t="s">
        <v>73</v>
      </c>
      <c r="O49" s="3">
        <v>2013</v>
      </c>
      <c r="P49" s="5" t="s">
        <v>74</v>
      </c>
      <c r="Q49" s="4" t="s">
        <v>297</v>
      </c>
      <c r="R49" s="4" t="s">
        <v>83</v>
      </c>
      <c r="S49" s="6">
        <v>29229</v>
      </c>
      <c r="T49" s="4" t="s">
        <v>76</v>
      </c>
      <c r="U49" s="4" t="s">
        <v>76</v>
      </c>
      <c r="V49" s="7">
        <f t="shared" si="0"/>
        <v>3377082.65</v>
      </c>
      <c r="W49" s="7"/>
      <c r="X49" s="8">
        <v>2014</v>
      </c>
      <c r="Y49" s="9" t="s">
        <v>219</v>
      </c>
      <c r="Z49" s="10">
        <v>41646</v>
      </c>
      <c r="AA49" s="9">
        <v>2399897</v>
      </c>
      <c r="AB49" s="10">
        <v>41817</v>
      </c>
      <c r="AC49" s="9">
        <v>977185.65</v>
      </c>
      <c r="AD49" s="10"/>
      <c r="AE49" s="9"/>
      <c r="AF49" s="10"/>
      <c r="AG49" s="9"/>
      <c r="AH49" s="10"/>
      <c r="AI49" s="9"/>
      <c r="AJ49" s="10"/>
      <c r="AK49" s="9"/>
      <c r="AL49" s="10"/>
      <c r="AM49" s="9"/>
      <c r="AN49" s="10"/>
      <c r="AO49" s="9"/>
      <c r="AP49" s="10"/>
      <c r="AQ49" s="9"/>
      <c r="AR49" s="10"/>
      <c r="AS49" s="9"/>
      <c r="AT49" s="10"/>
      <c r="AU49" s="9"/>
      <c r="AV49" s="10"/>
      <c r="AW49" s="9"/>
      <c r="AX49" s="10"/>
      <c r="AY49" s="9"/>
      <c r="AZ49" s="10"/>
      <c r="BA49" s="9"/>
      <c r="BB49" s="10"/>
      <c r="BC49" s="4"/>
      <c r="BD49" s="4"/>
      <c r="BE49" s="4"/>
      <c r="BF49" s="4"/>
      <c r="BG49" s="4"/>
      <c r="BH49" s="4"/>
      <c r="BI49" s="4"/>
      <c r="BJ49" s="9">
        <v>3377082.65</v>
      </c>
      <c r="BK49" s="11">
        <f t="shared" si="1"/>
        <v>1</v>
      </c>
      <c r="BL49" s="12" t="s">
        <v>74</v>
      </c>
    </row>
    <row r="50" spans="1:64" ht="19.5" customHeight="1" x14ac:dyDescent="0.25">
      <c r="A50" s="3">
        <v>46</v>
      </c>
      <c r="B50" s="3" t="s">
        <v>65</v>
      </c>
      <c r="C50" s="3">
        <v>2215933</v>
      </c>
      <c r="D50" s="4" t="s">
        <v>299</v>
      </c>
      <c r="E50" s="3" t="s">
        <v>300</v>
      </c>
      <c r="F50" s="3" t="s">
        <v>68</v>
      </c>
      <c r="G50" s="4" t="s">
        <v>169</v>
      </c>
      <c r="H50" s="4" t="s">
        <v>170</v>
      </c>
      <c r="I50" s="4"/>
      <c r="J50" s="4" t="s">
        <v>301</v>
      </c>
      <c r="K50" s="4" t="s">
        <v>72</v>
      </c>
      <c r="L50" s="4">
        <v>15004</v>
      </c>
      <c r="M50" s="4">
        <v>15004</v>
      </c>
      <c r="N50" s="4" t="s">
        <v>73</v>
      </c>
      <c r="O50" s="3">
        <v>2013</v>
      </c>
      <c r="P50" s="5" t="s">
        <v>74</v>
      </c>
      <c r="Q50" s="4" t="s">
        <v>174</v>
      </c>
      <c r="R50" s="4" t="s">
        <v>83</v>
      </c>
      <c r="S50" s="6">
        <v>63965</v>
      </c>
      <c r="T50" s="4" t="s">
        <v>76</v>
      </c>
      <c r="U50" s="4" t="s">
        <v>76</v>
      </c>
      <c r="V50" s="7">
        <f t="shared" si="0"/>
        <v>17803337.969999999</v>
      </c>
      <c r="W50" s="7"/>
      <c r="X50" s="8">
        <v>2013</v>
      </c>
      <c r="Y50" s="9" t="s">
        <v>219</v>
      </c>
      <c r="Z50" s="10">
        <v>41290</v>
      </c>
      <c r="AA50" s="9">
        <v>14903887</v>
      </c>
      <c r="AB50" s="10">
        <v>41442</v>
      </c>
      <c r="AC50" s="9">
        <v>1695965.6999999993</v>
      </c>
      <c r="AD50" s="10">
        <v>41907</v>
      </c>
      <c r="AE50" s="9">
        <v>185376</v>
      </c>
      <c r="AF50" s="10">
        <v>42524</v>
      </c>
      <c r="AG50" s="9">
        <v>-118136.38999999873</v>
      </c>
      <c r="AH50" s="10">
        <v>42633</v>
      </c>
      <c r="AI50" s="9">
        <v>1136245.6599999983</v>
      </c>
      <c r="AJ50" s="10"/>
      <c r="AK50" s="9"/>
      <c r="AL50" s="10"/>
      <c r="AM50" s="9"/>
      <c r="AN50" s="10"/>
      <c r="AO50" s="9"/>
      <c r="AP50" s="10"/>
      <c r="AQ50" s="9"/>
      <c r="AR50" s="10"/>
      <c r="AS50" s="9"/>
      <c r="AT50" s="10"/>
      <c r="AU50" s="9"/>
      <c r="AV50" s="10"/>
      <c r="AW50" s="9"/>
      <c r="AX50" s="10"/>
      <c r="AY50" s="9"/>
      <c r="AZ50" s="10"/>
      <c r="BA50" s="9"/>
      <c r="BB50" s="10"/>
      <c r="BC50" s="4"/>
      <c r="BD50" s="4"/>
      <c r="BE50" s="4"/>
      <c r="BF50" s="4"/>
      <c r="BG50" s="4"/>
      <c r="BH50" s="4"/>
      <c r="BI50" s="4"/>
      <c r="BJ50" s="9">
        <v>17803337.970000003</v>
      </c>
      <c r="BK50" s="11">
        <f t="shared" si="1"/>
        <v>1.0000000000000002</v>
      </c>
      <c r="BL50" s="12" t="s">
        <v>74</v>
      </c>
    </row>
    <row r="51" spans="1:64" ht="19.5" customHeight="1" x14ac:dyDescent="0.25">
      <c r="A51" s="3">
        <v>47</v>
      </c>
      <c r="B51" s="3" t="s">
        <v>65</v>
      </c>
      <c r="C51" s="3">
        <v>2209900</v>
      </c>
      <c r="D51" s="4" t="s">
        <v>302</v>
      </c>
      <c r="E51" s="3" t="s">
        <v>300</v>
      </c>
      <c r="F51" s="3" t="s">
        <v>68</v>
      </c>
      <c r="G51" s="4" t="s">
        <v>169</v>
      </c>
      <c r="H51" s="4" t="s">
        <v>170</v>
      </c>
      <c r="I51" s="4"/>
      <c r="J51" s="4" t="s">
        <v>301</v>
      </c>
      <c r="K51" s="4" t="s">
        <v>144</v>
      </c>
      <c r="L51" s="4">
        <v>74616</v>
      </c>
      <c r="M51" s="4">
        <v>74616</v>
      </c>
      <c r="N51" s="4" t="s">
        <v>73</v>
      </c>
      <c r="O51" s="3">
        <v>2013</v>
      </c>
      <c r="P51" s="5" t="s">
        <v>74</v>
      </c>
      <c r="Q51" s="4" t="s">
        <v>174</v>
      </c>
      <c r="R51" s="4" t="s">
        <v>83</v>
      </c>
      <c r="S51" s="6">
        <v>1595469</v>
      </c>
      <c r="T51" s="4" t="s">
        <v>76</v>
      </c>
      <c r="U51" s="4" t="s">
        <v>76</v>
      </c>
      <c r="V51" s="7">
        <f t="shared" si="0"/>
        <v>101435207.74000001</v>
      </c>
      <c r="W51" s="7"/>
      <c r="X51" s="8">
        <v>2013</v>
      </c>
      <c r="Y51" s="9" t="s">
        <v>97</v>
      </c>
      <c r="Z51" s="10">
        <v>41380</v>
      </c>
      <c r="AA51" s="9">
        <v>58926078.43</v>
      </c>
      <c r="AB51" s="10">
        <v>41688</v>
      </c>
      <c r="AC51" s="9"/>
      <c r="AD51" s="10">
        <v>41842</v>
      </c>
      <c r="AE51" s="9">
        <v>25622839.57</v>
      </c>
      <c r="AF51" s="10">
        <v>41892</v>
      </c>
      <c r="AG51" s="9">
        <v>0.40999999642372131</v>
      </c>
      <c r="AH51" s="10">
        <v>41940</v>
      </c>
      <c r="AI51" s="9"/>
      <c r="AJ51" s="10">
        <v>42069</v>
      </c>
      <c r="AK51" s="9"/>
      <c r="AL51" s="10">
        <v>42170</v>
      </c>
      <c r="AM51" s="9"/>
      <c r="AN51" s="10">
        <v>42505</v>
      </c>
      <c r="AO51" s="9">
        <v>4330789.3800000027</v>
      </c>
      <c r="AP51" s="10">
        <v>42578</v>
      </c>
      <c r="AQ51" s="9">
        <v>3074684.6499999985</v>
      </c>
      <c r="AR51" s="10">
        <v>42761</v>
      </c>
      <c r="AS51" s="9">
        <v>7868105.2100000009</v>
      </c>
      <c r="AT51" s="10">
        <v>42891</v>
      </c>
      <c r="AU51" s="9"/>
      <c r="AV51" s="10">
        <v>42961</v>
      </c>
      <c r="AW51" s="9"/>
      <c r="AX51" s="10">
        <v>43120</v>
      </c>
      <c r="AY51" s="9">
        <v>1612710.0899999999</v>
      </c>
      <c r="AZ51" s="10"/>
      <c r="BA51" s="9"/>
      <c r="BB51" s="10"/>
      <c r="BC51" s="4"/>
      <c r="BD51" s="4"/>
      <c r="BE51" s="4"/>
      <c r="BF51" s="4"/>
      <c r="BG51" s="4"/>
      <c r="BH51" s="4"/>
      <c r="BI51" s="4"/>
      <c r="BJ51" s="9">
        <v>101435207.75999999</v>
      </c>
      <c r="BK51" s="11">
        <f t="shared" si="1"/>
        <v>1.0000000001971701</v>
      </c>
      <c r="BL51" s="12" t="s">
        <v>74</v>
      </c>
    </row>
    <row r="52" spans="1:64" ht="19.5" customHeight="1" x14ac:dyDescent="0.25">
      <c r="A52" s="3">
        <v>48</v>
      </c>
      <c r="B52" s="3" t="s">
        <v>65</v>
      </c>
      <c r="C52" s="3">
        <v>2179911</v>
      </c>
      <c r="D52" s="4" t="s">
        <v>303</v>
      </c>
      <c r="E52" s="3" t="s">
        <v>304</v>
      </c>
      <c r="F52" s="3" t="s">
        <v>68</v>
      </c>
      <c r="G52" s="4" t="s">
        <v>191</v>
      </c>
      <c r="H52" s="4" t="s">
        <v>192</v>
      </c>
      <c r="I52" s="4" t="s">
        <v>305</v>
      </c>
      <c r="J52" s="4" t="s">
        <v>306</v>
      </c>
      <c r="K52" s="4" t="s">
        <v>72</v>
      </c>
      <c r="L52" s="4">
        <v>120110</v>
      </c>
      <c r="M52" s="4">
        <v>120110</v>
      </c>
      <c r="N52" s="4" t="s">
        <v>73</v>
      </c>
      <c r="O52" s="3">
        <v>2013</v>
      </c>
      <c r="P52" s="5" t="s">
        <v>74</v>
      </c>
      <c r="Q52" s="4" t="s">
        <v>307</v>
      </c>
      <c r="R52" s="4" t="s">
        <v>83</v>
      </c>
      <c r="S52" s="6">
        <v>168795</v>
      </c>
      <c r="T52" s="4" t="s">
        <v>76</v>
      </c>
      <c r="U52" s="4" t="s">
        <v>76</v>
      </c>
      <c r="V52" s="7">
        <f t="shared" si="0"/>
        <v>7147922.3799999999</v>
      </c>
      <c r="W52" s="7"/>
      <c r="X52" s="8">
        <v>2013</v>
      </c>
      <c r="Y52" s="9" t="s">
        <v>89</v>
      </c>
      <c r="Z52" s="10">
        <v>41514</v>
      </c>
      <c r="AA52" s="9">
        <v>7325696</v>
      </c>
      <c r="AB52" s="10">
        <v>42325</v>
      </c>
      <c r="AC52" s="9">
        <v>-177773.62000000011</v>
      </c>
      <c r="AD52" s="10"/>
      <c r="AE52" s="9"/>
      <c r="AF52" s="10"/>
      <c r="AG52" s="9"/>
      <c r="AH52" s="10"/>
      <c r="AI52" s="9"/>
      <c r="AJ52" s="10"/>
      <c r="AK52" s="9"/>
      <c r="AL52" s="10"/>
      <c r="AM52" s="9"/>
      <c r="AN52" s="10"/>
      <c r="AO52" s="9"/>
      <c r="AP52" s="10"/>
      <c r="AQ52" s="9"/>
      <c r="AR52" s="10"/>
      <c r="AS52" s="9"/>
      <c r="AT52" s="10"/>
      <c r="AU52" s="9"/>
      <c r="AV52" s="10"/>
      <c r="AW52" s="9"/>
      <c r="AX52" s="10"/>
      <c r="AY52" s="9"/>
      <c r="AZ52" s="10"/>
      <c r="BA52" s="9"/>
      <c r="BB52" s="10"/>
      <c r="BC52" s="4"/>
      <c r="BD52" s="4"/>
      <c r="BE52" s="4"/>
      <c r="BF52" s="4"/>
      <c r="BG52" s="4"/>
      <c r="BH52" s="4"/>
      <c r="BI52" s="4"/>
      <c r="BJ52" s="9">
        <v>7147922.3799999999</v>
      </c>
      <c r="BK52" s="11">
        <f t="shared" si="1"/>
        <v>1</v>
      </c>
      <c r="BL52" s="12" t="s">
        <v>74</v>
      </c>
    </row>
    <row r="53" spans="1:64" ht="19.5" customHeight="1" x14ac:dyDescent="0.25">
      <c r="A53" s="3">
        <v>49</v>
      </c>
      <c r="B53" s="3" t="s">
        <v>65</v>
      </c>
      <c r="C53" s="3">
        <v>2175228</v>
      </c>
      <c r="D53" s="4" t="s">
        <v>308</v>
      </c>
      <c r="E53" s="3" t="s">
        <v>309</v>
      </c>
      <c r="F53" s="3" t="s">
        <v>68</v>
      </c>
      <c r="G53" s="4" t="s">
        <v>169</v>
      </c>
      <c r="H53" s="4" t="s">
        <v>310</v>
      </c>
      <c r="I53" s="4"/>
      <c r="J53" s="4" t="s">
        <v>311</v>
      </c>
      <c r="K53" s="4" t="s">
        <v>312</v>
      </c>
      <c r="L53" s="4">
        <v>421</v>
      </c>
      <c r="M53" s="4">
        <v>421</v>
      </c>
      <c r="N53" s="4" t="s">
        <v>73</v>
      </c>
      <c r="O53" s="3">
        <v>2013</v>
      </c>
      <c r="P53" s="5" t="s">
        <v>74</v>
      </c>
      <c r="Q53" s="4" t="s">
        <v>138</v>
      </c>
      <c r="R53" s="4" t="s">
        <v>83</v>
      </c>
      <c r="S53" s="6">
        <v>15838.68</v>
      </c>
      <c r="T53" s="4" t="s">
        <v>76</v>
      </c>
      <c r="U53" s="4" t="s">
        <v>76</v>
      </c>
      <c r="V53" s="7">
        <f t="shared" si="0"/>
        <v>1152800</v>
      </c>
      <c r="W53" s="7"/>
      <c r="X53" s="8">
        <v>2013</v>
      </c>
      <c r="Y53" s="9" t="s">
        <v>84</v>
      </c>
      <c r="Z53" s="10">
        <v>41591</v>
      </c>
      <c r="AA53" s="9">
        <v>1152800</v>
      </c>
      <c r="AB53" s="10"/>
      <c r="AC53" s="9"/>
      <c r="AD53" s="10"/>
      <c r="AE53" s="9"/>
      <c r="AF53" s="10"/>
      <c r="AG53" s="9"/>
      <c r="AH53" s="10"/>
      <c r="AI53" s="9"/>
      <c r="AJ53" s="10"/>
      <c r="AK53" s="9"/>
      <c r="AL53" s="10"/>
      <c r="AM53" s="9"/>
      <c r="AN53" s="10"/>
      <c r="AO53" s="9"/>
      <c r="AP53" s="10"/>
      <c r="AQ53" s="9"/>
      <c r="AR53" s="10"/>
      <c r="AS53" s="9"/>
      <c r="AT53" s="10"/>
      <c r="AU53" s="9"/>
      <c r="AV53" s="10"/>
      <c r="AW53" s="9"/>
      <c r="AX53" s="10"/>
      <c r="AY53" s="9"/>
      <c r="AZ53" s="10"/>
      <c r="BA53" s="9"/>
      <c r="BB53" s="10"/>
      <c r="BC53" s="4"/>
      <c r="BD53" s="4"/>
      <c r="BE53" s="4"/>
      <c r="BF53" s="4"/>
      <c r="BG53" s="4"/>
      <c r="BH53" s="4"/>
      <c r="BI53" s="4"/>
      <c r="BJ53" s="9">
        <v>1123228.1200000001</v>
      </c>
      <c r="BK53" s="11">
        <v>1</v>
      </c>
      <c r="BL53" s="12" t="s">
        <v>74</v>
      </c>
    </row>
    <row r="54" spans="1:64" ht="19.5" customHeight="1" x14ac:dyDescent="0.25">
      <c r="A54" s="3">
        <v>50</v>
      </c>
      <c r="B54" s="3" t="s">
        <v>65</v>
      </c>
      <c r="C54" s="3">
        <v>2222799</v>
      </c>
      <c r="D54" s="4" t="s">
        <v>313</v>
      </c>
      <c r="E54" s="3" t="s">
        <v>314</v>
      </c>
      <c r="F54" s="3" t="s">
        <v>68</v>
      </c>
      <c r="G54" s="4" t="s">
        <v>135</v>
      </c>
      <c r="H54" s="4" t="s">
        <v>135</v>
      </c>
      <c r="I54" s="4" t="s">
        <v>315</v>
      </c>
      <c r="J54" s="4" t="s">
        <v>316</v>
      </c>
      <c r="K54" s="4" t="s">
        <v>72</v>
      </c>
      <c r="L54" s="4">
        <v>118589</v>
      </c>
      <c r="M54" s="4">
        <v>118589</v>
      </c>
      <c r="N54" s="4" t="s">
        <v>73</v>
      </c>
      <c r="O54" s="3">
        <v>2013</v>
      </c>
      <c r="P54" s="5" t="s">
        <v>74</v>
      </c>
      <c r="Q54" s="4" t="s">
        <v>75</v>
      </c>
      <c r="R54" s="4" t="s">
        <v>83</v>
      </c>
      <c r="S54" s="6">
        <v>15000</v>
      </c>
      <c r="T54" s="4" t="s">
        <v>83</v>
      </c>
      <c r="U54" s="4" t="s">
        <v>76</v>
      </c>
      <c r="V54" s="7">
        <f t="shared" si="0"/>
        <v>3679292.78</v>
      </c>
      <c r="W54" s="7"/>
      <c r="X54" s="8">
        <v>2013</v>
      </c>
      <c r="Y54" s="9" t="s">
        <v>139</v>
      </c>
      <c r="Z54" s="10">
        <v>41352</v>
      </c>
      <c r="AA54" s="9">
        <v>2633062.5499999998</v>
      </c>
      <c r="AB54" s="10">
        <v>41439</v>
      </c>
      <c r="AC54" s="9">
        <v>1001783.3900000001</v>
      </c>
      <c r="AD54" s="10">
        <v>41491</v>
      </c>
      <c r="AE54" s="9"/>
      <c r="AF54" s="10">
        <v>41649</v>
      </c>
      <c r="AG54" s="9"/>
      <c r="AH54" s="10">
        <v>41694</v>
      </c>
      <c r="AI54" s="9"/>
      <c r="AJ54" s="10">
        <v>41733</v>
      </c>
      <c r="AK54" s="9">
        <v>29706.430000000168</v>
      </c>
      <c r="AL54" s="10">
        <v>41921</v>
      </c>
      <c r="AM54" s="9"/>
      <c r="AN54" s="10">
        <v>41927</v>
      </c>
      <c r="AO54" s="9">
        <v>-88885</v>
      </c>
      <c r="AP54" s="10"/>
      <c r="AQ54" s="9"/>
      <c r="AR54" s="10">
        <v>42093</v>
      </c>
      <c r="AS54" s="9">
        <v>103625.40999999968</v>
      </c>
      <c r="AT54" s="10"/>
      <c r="AU54" s="9"/>
      <c r="AV54" s="10"/>
      <c r="AW54" s="9"/>
      <c r="AX54" s="10"/>
      <c r="AY54" s="9"/>
      <c r="AZ54" s="10"/>
      <c r="BA54" s="9"/>
      <c r="BB54" s="10"/>
      <c r="BC54" s="4"/>
      <c r="BD54" s="4"/>
      <c r="BE54" s="4"/>
      <c r="BF54" s="4"/>
      <c r="BG54" s="4"/>
      <c r="BH54" s="4"/>
      <c r="BI54" s="4"/>
      <c r="BJ54" s="9">
        <v>3668692.7699999996</v>
      </c>
      <c r="BK54" s="11">
        <v>1</v>
      </c>
      <c r="BL54" s="12" t="s">
        <v>74</v>
      </c>
    </row>
    <row r="55" spans="1:64" ht="19.5" customHeight="1" x14ac:dyDescent="0.25">
      <c r="A55" s="3">
        <v>51</v>
      </c>
      <c r="B55" s="3" t="s">
        <v>65</v>
      </c>
      <c r="C55" s="3">
        <v>2222001</v>
      </c>
      <c r="D55" s="4" t="s">
        <v>317</v>
      </c>
      <c r="E55" s="3" t="s">
        <v>314</v>
      </c>
      <c r="F55" s="3" t="s">
        <v>68</v>
      </c>
      <c r="G55" s="4" t="s">
        <v>135</v>
      </c>
      <c r="H55" s="4" t="s">
        <v>135</v>
      </c>
      <c r="I55" s="4" t="s">
        <v>315</v>
      </c>
      <c r="J55" s="4" t="s">
        <v>316</v>
      </c>
      <c r="K55" s="4" t="s">
        <v>72</v>
      </c>
      <c r="L55" s="4">
        <v>118589</v>
      </c>
      <c r="M55" s="4">
        <v>118589</v>
      </c>
      <c r="N55" s="4" t="s">
        <v>73</v>
      </c>
      <c r="O55" s="3">
        <v>2013</v>
      </c>
      <c r="P55" s="5" t="s">
        <v>74</v>
      </c>
      <c r="Q55" s="4" t="s">
        <v>75</v>
      </c>
      <c r="R55" s="4" t="s">
        <v>83</v>
      </c>
      <c r="S55" s="6">
        <v>24347</v>
      </c>
      <c r="T55" s="4" t="s">
        <v>83</v>
      </c>
      <c r="U55" s="4" t="s">
        <v>76</v>
      </c>
      <c r="V55" s="7">
        <f t="shared" si="0"/>
        <v>1664565.21</v>
      </c>
      <c r="W55" s="7"/>
      <c r="X55" s="8">
        <v>2013</v>
      </c>
      <c r="Y55" s="9" t="s">
        <v>139</v>
      </c>
      <c r="Z55" s="10">
        <v>41352</v>
      </c>
      <c r="AA55" s="9">
        <v>1191653.05</v>
      </c>
      <c r="AB55" s="10">
        <v>41673</v>
      </c>
      <c r="AC55" s="9">
        <v>456059.97</v>
      </c>
      <c r="AD55" s="10">
        <v>41925</v>
      </c>
      <c r="AE55" s="9">
        <v>-21542.929999999935</v>
      </c>
      <c r="AF55" s="10">
        <v>42431</v>
      </c>
      <c r="AG55" s="9">
        <v>38395.119999999879</v>
      </c>
      <c r="AH55" s="10"/>
      <c r="AI55" s="9"/>
      <c r="AJ55" s="10"/>
      <c r="AK55" s="9"/>
      <c r="AL55" s="10"/>
      <c r="AM55" s="9"/>
      <c r="AN55" s="10"/>
      <c r="AO55" s="9"/>
      <c r="AP55" s="10"/>
      <c r="AQ55" s="9"/>
      <c r="AR55" s="10"/>
      <c r="AS55" s="9"/>
      <c r="AT55" s="10"/>
      <c r="AU55" s="9"/>
      <c r="AV55" s="10"/>
      <c r="AW55" s="9"/>
      <c r="AX55" s="10"/>
      <c r="AY55" s="9"/>
      <c r="AZ55" s="10"/>
      <c r="BA55" s="9"/>
      <c r="BB55" s="10"/>
      <c r="BC55" s="4"/>
      <c r="BD55" s="4"/>
      <c r="BE55" s="4"/>
      <c r="BF55" s="4"/>
      <c r="BG55" s="4"/>
      <c r="BH55" s="4"/>
      <c r="BI55" s="4"/>
      <c r="BJ55" s="9">
        <v>1664565.21</v>
      </c>
      <c r="BK55" s="11">
        <f t="shared" ref="BK55:BK174" si="2">BJ55/V55</f>
        <v>1</v>
      </c>
      <c r="BL55" s="12" t="s">
        <v>74</v>
      </c>
    </row>
    <row r="56" spans="1:64" ht="19.5" customHeight="1" x14ac:dyDescent="0.25">
      <c r="A56" s="3">
        <v>52</v>
      </c>
      <c r="B56" s="3" t="s">
        <v>65</v>
      </c>
      <c r="C56" s="3">
        <v>2191786</v>
      </c>
      <c r="D56" s="4" t="s">
        <v>318</v>
      </c>
      <c r="E56" s="3" t="s">
        <v>319</v>
      </c>
      <c r="F56" s="3" t="s">
        <v>68</v>
      </c>
      <c r="G56" s="4" t="s">
        <v>69</v>
      </c>
      <c r="H56" s="4" t="s">
        <v>320</v>
      </c>
      <c r="I56" s="4" t="s">
        <v>321</v>
      </c>
      <c r="J56" s="4" t="s">
        <v>322</v>
      </c>
      <c r="K56" s="4" t="s">
        <v>87</v>
      </c>
      <c r="L56" s="4">
        <v>2729</v>
      </c>
      <c r="M56" s="4">
        <v>2729</v>
      </c>
      <c r="N56" s="4" t="s">
        <v>73</v>
      </c>
      <c r="O56" s="3">
        <v>2013</v>
      </c>
      <c r="P56" s="5" t="s">
        <v>74</v>
      </c>
      <c r="Q56" s="4" t="s">
        <v>323</v>
      </c>
      <c r="R56" s="4" t="s">
        <v>83</v>
      </c>
      <c r="S56" s="6">
        <v>52105</v>
      </c>
      <c r="T56" s="4" t="s">
        <v>76</v>
      </c>
      <c r="U56" s="4" t="s">
        <v>76</v>
      </c>
      <c r="V56" s="7">
        <f t="shared" si="0"/>
        <v>1788939</v>
      </c>
      <c r="W56" s="7"/>
      <c r="X56" s="8">
        <v>2013</v>
      </c>
      <c r="Y56" s="9" t="s">
        <v>84</v>
      </c>
      <c r="Z56" s="10">
        <v>41582</v>
      </c>
      <c r="AA56" s="9">
        <v>1786738.59</v>
      </c>
      <c r="AB56" s="10">
        <v>41722</v>
      </c>
      <c r="AC56" s="9">
        <v>2200.4099999999162</v>
      </c>
      <c r="AD56" s="10"/>
      <c r="AE56" s="9"/>
      <c r="AF56" s="10"/>
      <c r="AG56" s="9"/>
      <c r="AH56" s="10"/>
      <c r="AI56" s="9"/>
      <c r="AJ56" s="10"/>
      <c r="AK56" s="9"/>
      <c r="AL56" s="10"/>
      <c r="AM56" s="9"/>
      <c r="AN56" s="10"/>
      <c r="AO56" s="9"/>
      <c r="AP56" s="10"/>
      <c r="AQ56" s="9"/>
      <c r="AR56" s="10"/>
      <c r="AS56" s="9"/>
      <c r="AT56" s="10"/>
      <c r="AU56" s="9"/>
      <c r="AV56" s="10"/>
      <c r="AW56" s="9"/>
      <c r="AX56" s="10"/>
      <c r="AY56" s="9"/>
      <c r="AZ56" s="10"/>
      <c r="BA56" s="9"/>
      <c r="BB56" s="10"/>
      <c r="BC56" s="4"/>
      <c r="BD56" s="4"/>
      <c r="BE56" s="4"/>
      <c r="BF56" s="4"/>
      <c r="BG56" s="4"/>
      <c r="BH56" s="4"/>
      <c r="BI56" s="4"/>
      <c r="BJ56" s="9">
        <v>1788939</v>
      </c>
      <c r="BK56" s="11">
        <f t="shared" si="2"/>
        <v>1</v>
      </c>
      <c r="BL56" s="12" t="s">
        <v>74</v>
      </c>
    </row>
    <row r="57" spans="1:64" ht="19.5" customHeight="1" x14ac:dyDescent="0.25">
      <c r="A57" s="3">
        <v>53</v>
      </c>
      <c r="B57" s="3" t="s">
        <v>65</v>
      </c>
      <c r="C57" s="3">
        <v>2226402</v>
      </c>
      <c r="D57" s="4" t="s">
        <v>324</v>
      </c>
      <c r="E57" s="3" t="s">
        <v>325</v>
      </c>
      <c r="F57" s="3" t="s">
        <v>68</v>
      </c>
      <c r="G57" s="4" t="s">
        <v>92</v>
      </c>
      <c r="H57" s="4" t="s">
        <v>92</v>
      </c>
      <c r="I57" s="4" t="s">
        <v>326</v>
      </c>
      <c r="J57" s="4" t="s">
        <v>327</v>
      </c>
      <c r="K57" s="4" t="s">
        <v>144</v>
      </c>
      <c r="L57" s="4">
        <v>2314</v>
      </c>
      <c r="M57" s="4">
        <v>2314</v>
      </c>
      <c r="N57" s="4" t="s">
        <v>73</v>
      </c>
      <c r="O57" s="3">
        <v>2013</v>
      </c>
      <c r="P57" s="5" t="s">
        <v>74</v>
      </c>
      <c r="Q57" s="4" t="s">
        <v>127</v>
      </c>
      <c r="R57" s="4" t="s">
        <v>83</v>
      </c>
      <c r="S57" s="6">
        <v>428149</v>
      </c>
      <c r="T57" s="4" t="s">
        <v>76</v>
      </c>
      <c r="U57" s="4" t="s">
        <v>76</v>
      </c>
      <c r="V57" s="7">
        <f t="shared" si="0"/>
        <v>13506886.300000001</v>
      </c>
      <c r="W57" s="7"/>
      <c r="X57" s="8">
        <v>2014</v>
      </c>
      <c r="Y57" s="9" t="s">
        <v>155</v>
      </c>
      <c r="Z57" s="10">
        <v>41943</v>
      </c>
      <c r="AA57" s="9">
        <v>9534238.1099999994</v>
      </c>
      <c r="AB57" s="10">
        <v>41919</v>
      </c>
      <c r="AC57" s="9">
        <v>3972648.1900000013</v>
      </c>
      <c r="AD57" s="10"/>
      <c r="AE57" s="9"/>
      <c r="AF57" s="10"/>
      <c r="AG57" s="9"/>
      <c r="AH57" s="10"/>
      <c r="AI57" s="9"/>
      <c r="AJ57" s="10"/>
      <c r="AK57" s="9"/>
      <c r="AL57" s="10"/>
      <c r="AM57" s="9"/>
      <c r="AN57" s="10"/>
      <c r="AO57" s="9"/>
      <c r="AP57" s="10"/>
      <c r="AQ57" s="9"/>
      <c r="AR57" s="10"/>
      <c r="AS57" s="9"/>
      <c r="AT57" s="10"/>
      <c r="AU57" s="9"/>
      <c r="AV57" s="10"/>
      <c r="AW57" s="9"/>
      <c r="AX57" s="10"/>
      <c r="AY57" s="9"/>
      <c r="AZ57" s="10"/>
      <c r="BA57" s="9"/>
      <c r="BB57" s="10"/>
      <c r="BC57" s="4"/>
      <c r="BD57" s="4"/>
      <c r="BE57" s="4"/>
      <c r="BF57" s="4"/>
      <c r="BG57" s="4"/>
      <c r="BH57" s="4"/>
      <c r="BI57" s="4"/>
      <c r="BJ57" s="9">
        <v>13506886.300000001</v>
      </c>
      <c r="BK57" s="11">
        <f t="shared" si="2"/>
        <v>1</v>
      </c>
      <c r="BL57" s="12" t="s">
        <v>74</v>
      </c>
    </row>
    <row r="58" spans="1:64" ht="19.5" customHeight="1" x14ac:dyDescent="0.25">
      <c r="A58" s="3">
        <v>54</v>
      </c>
      <c r="B58" s="3" t="s">
        <v>65</v>
      </c>
      <c r="C58" s="3">
        <v>2223153</v>
      </c>
      <c r="D58" s="4" t="s">
        <v>328</v>
      </c>
      <c r="E58" s="3" t="s">
        <v>325</v>
      </c>
      <c r="F58" s="3" t="s">
        <v>68</v>
      </c>
      <c r="G58" s="4" t="s">
        <v>92</v>
      </c>
      <c r="H58" s="4" t="s">
        <v>92</v>
      </c>
      <c r="I58" s="4" t="s">
        <v>326</v>
      </c>
      <c r="J58" s="4" t="s">
        <v>327</v>
      </c>
      <c r="K58" s="4" t="s">
        <v>126</v>
      </c>
      <c r="L58" s="4">
        <v>1737</v>
      </c>
      <c r="M58" s="4">
        <v>1737</v>
      </c>
      <c r="N58" s="4" t="s">
        <v>73</v>
      </c>
      <c r="O58" s="3">
        <v>2013</v>
      </c>
      <c r="P58" s="5" t="s">
        <v>74</v>
      </c>
      <c r="Q58" s="4" t="s">
        <v>127</v>
      </c>
      <c r="R58" s="4" t="s">
        <v>83</v>
      </c>
      <c r="S58" s="6">
        <v>95310</v>
      </c>
      <c r="T58" s="4" t="s">
        <v>76</v>
      </c>
      <c r="U58" s="4" t="s">
        <v>76</v>
      </c>
      <c r="V58" s="7">
        <f t="shared" si="0"/>
        <v>2560348.92</v>
      </c>
      <c r="W58" s="7"/>
      <c r="X58" s="8">
        <v>2013</v>
      </c>
      <c r="Y58" s="9" t="s">
        <v>155</v>
      </c>
      <c r="Z58" s="10">
        <v>41578</v>
      </c>
      <c r="AA58" s="9">
        <v>2270697.15</v>
      </c>
      <c r="AB58" s="10">
        <v>41843</v>
      </c>
      <c r="AC58" s="9">
        <v>289651.77</v>
      </c>
      <c r="AD58" s="10"/>
      <c r="AE58" s="9"/>
      <c r="AF58" s="10"/>
      <c r="AG58" s="9"/>
      <c r="AH58" s="10"/>
      <c r="AI58" s="9"/>
      <c r="AJ58" s="10"/>
      <c r="AK58" s="9"/>
      <c r="AL58" s="10"/>
      <c r="AM58" s="9"/>
      <c r="AN58" s="10"/>
      <c r="AO58" s="9"/>
      <c r="AP58" s="10"/>
      <c r="AQ58" s="9"/>
      <c r="AR58" s="10"/>
      <c r="AS58" s="9"/>
      <c r="AT58" s="10"/>
      <c r="AU58" s="9"/>
      <c r="AV58" s="10"/>
      <c r="AW58" s="9"/>
      <c r="AX58" s="10"/>
      <c r="AY58" s="9"/>
      <c r="AZ58" s="10"/>
      <c r="BA58" s="9"/>
      <c r="BB58" s="10"/>
      <c r="BC58" s="4"/>
      <c r="BD58" s="4"/>
      <c r="BE58" s="4"/>
      <c r="BF58" s="4"/>
      <c r="BG58" s="4"/>
      <c r="BH58" s="4"/>
      <c r="BI58" s="4"/>
      <c r="BJ58" s="9">
        <v>2560348.92</v>
      </c>
      <c r="BK58" s="11">
        <f t="shared" si="2"/>
        <v>1</v>
      </c>
      <c r="BL58" s="12" t="s">
        <v>74</v>
      </c>
    </row>
    <row r="59" spans="1:64" ht="19.5" customHeight="1" x14ac:dyDescent="0.25">
      <c r="A59" s="3">
        <v>55</v>
      </c>
      <c r="B59" s="3" t="s">
        <v>65</v>
      </c>
      <c r="C59" s="3">
        <v>2215872</v>
      </c>
      <c r="D59" s="4" t="s">
        <v>329</v>
      </c>
      <c r="E59" s="3" t="s">
        <v>231</v>
      </c>
      <c r="F59" s="3" t="s">
        <v>68</v>
      </c>
      <c r="G59" s="4" t="s">
        <v>92</v>
      </c>
      <c r="H59" s="4" t="s">
        <v>92</v>
      </c>
      <c r="I59" s="4" t="s">
        <v>232</v>
      </c>
      <c r="J59" s="4" t="s">
        <v>233</v>
      </c>
      <c r="K59" s="4" t="s">
        <v>144</v>
      </c>
      <c r="L59" s="4">
        <v>3477</v>
      </c>
      <c r="M59" s="4">
        <v>3477</v>
      </c>
      <c r="N59" s="4" t="s">
        <v>73</v>
      </c>
      <c r="O59" s="3">
        <v>2013</v>
      </c>
      <c r="P59" s="5" t="s">
        <v>95</v>
      </c>
      <c r="Q59" s="4" t="s">
        <v>127</v>
      </c>
      <c r="R59" s="4" t="s">
        <v>83</v>
      </c>
      <c r="S59" s="6">
        <v>190248</v>
      </c>
      <c r="T59" s="4" t="s">
        <v>76</v>
      </c>
      <c r="U59" s="4" t="s">
        <v>76</v>
      </c>
      <c r="V59" s="7">
        <f t="shared" si="0"/>
        <v>5111440.1100000003</v>
      </c>
      <c r="W59" s="7"/>
      <c r="X59" s="8">
        <v>2013</v>
      </c>
      <c r="Y59" s="9" t="s">
        <v>89</v>
      </c>
      <c r="Z59" s="10">
        <v>41509</v>
      </c>
      <c r="AA59" s="9">
        <v>4228567.76</v>
      </c>
      <c r="AB59" s="10">
        <v>41800</v>
      </c>
      <c r="AC59" s="9">
        <v>869518.33000000007</v>
      </c>
      <c r="AD59" s="10">
        <v>41926</v>
      </c>
      <c r="AE59" s="9">
        <v>13354.020000000484</v>
      </c>
      <c r="AF59" s="10"/>
      <c r="AG59" s="9"/>
      <c r="AH59" s="10"/>
      <c r="AI59" s="9"/>
      <c r="AJ59" s="10"/>
      <c r="AK59" s="9"/>
      <c r="AL59" s="10"/>
      <c r="AM59" s="9"/>
      <c r="AN59" s="10"/>
      <c r="AO59" s="9"/>
      <c r="AP59" s="10"/>
      <c r="AQ59" s="9"/>
      <c r="AR59" s="10"/>
      <c r="AS59" s="9"/>
      <c r="AT59" s="10"/>
      <c r="AU59" s="9"/>
      <c r="AV59" s="10"/>
      <c r="AW59" s="9"/>
      <c r="AX59" s="10"/>
      <c r="AY59" s="9"/>
      <c r="AZ59" s="10"/>
      <c r="BA59" s="9"/>
      <c r="BB59" s="10"/>
      <c r="BC59" s="4"/>
      <c r="BD59" s="4"/>
      <c r="BE59" s="4"/>
      <c r="BF59" s="4"/>
      <c r="BG59" s="4"/>
      <c r="BH59" s="4"/>
      <c r="BI59" s="4"/>
      <c r="BJ59" s="9">
        <v>4228567.76</v>
      </c>
      <c r="BK59" s="11">
        <f t="shared" si="2"/>
        <v>0.82727522361599171</v>
      </c>
      <c r="BL59" s="12" t="s">
        <v>235</v>
      </c>
    </row>
    <row r="60" spans="1:64" ht="19.5" customHeight="1" x14ac:dyDescent="0.25">
      <c r="A60" s="3">
        <v>56</v>
      </c>
      <c r="B60" s="3" t="s">
        <v>65</v>
      </c>
      <c r="C60" s="3">
        <v>2224473</v>
      </c>
      <c r="D60" s="4" t="s">
        <v>330</v>
      </c>
      <c r="E60" s="3" t="s">
        <v>239</v>
      </c>
      <c r="F60" s="3" t="s">
        <v>68</v>
      </c>
      <c r="G60" s="4" t="s">
        <v>209</v>
      </c>
      <c r="H60" s="4" t="s">
        <v>210</v>
      </c>
      <c r="I60" s="4"/>
      <c r="J60" s="4" t="s">
        <v>240</v>
      </c>
      <c r="K60" s="4" t="s">
        <v>221</v>
      </c>
      <c r="L60" s="4">
        <v>122269</v>
      </c>
      <c r="M60" s="4">
        <v>122269</v>
      </c>
      <c r="N60" s="4" t="s">
        <v>73</v>
      </c>
      <c r="O60" s="3">
        <v>2013</v>
      </c>
      <c r="P60" s="5" t="s">
        <v>95</v>
      </c>
      <c r="Q60" s="4" t="s">
        <v>331</v>
      </c>
      <c r="R60" s="4" t="s">
        <v>83</v>
      </c>
      <c r="S60" s="6">
        <v>104384</v>
      </c>
      <c r="T60" s="4" t="s">
        <v>76</v>
      </c>
      <c r="U60" s="4" t="s">
        <v>76</v>
      </c>
      <c r="V60" s="7">
        <f t="shared" si="0"/>
        <v>6421827</v>
      </c>
      <c r="W60" s="7"/>
      <c r="X60" s="8">
        <v>2013</v>
      </c>
      <c r="Y60" s="9" t="s">
        <v>219</v>
      </c>
      <c r="Z60" s="10">
        <v>41302</v>
      </c>
      <c r="AA60" s="9">
        <v>4244368</v>
      </c>
      <c r="AB60" s="10">
        <v>41643</v>
      </c>
      <c r="AC60" s="9">
        <v>1240452.1200000001</v>
      </c>
      <c r="AD60" s="10">
        <v>42628</v>
      </c>
      <c r="AE60" s="9">
        <v>937006.87999999989</v>
      </c>
      <c r="AF60" s="10"/>
      <c r="AG60" s="9"/>
      <c r="AH60" s="10"/>
      <c r="AI60" s="9"/>
      <c r="AJ60" s="10"/>
      <c r="AK60" s="9"/>
      <c r="AL60" s="10"/>
      <c r="AM60" s="9"/>
      <c r="AN60" s="10"/>
      <c r="AO60" s="9"/>
      <c r="AP60" s="10"/>
      <c r="AQ60" s="9"/>
      <c r="AR60" s="10"/>
      <c r="AS60" s="9"/>
      <c r="AT60" s="10"/>
      <c r="AU60" s="9"/>
      <c r="AV60" s="10"/>
      <c r="AW60" s="9"/>
      <c r="AX60" s="10"/>
      <c r="AY60" s="9"/>
      <c r="AZ60" s="10"/>
      <c r="BA60" s="9"/>
      <c r="BB60" s="10"/>
      <c r="BC60" s="4"/>
      <c r="BD60" s="4"/>
      <c r="BE60" s="4"/>
      <c r="BF60" s="4"/>
      <c r="BG60" s="4"/>
      <c r="BH60" s="4"/>
      <c r="BI60" s="4"/>
      <c r="BJ60" s="9">
        <v>3849411.04</v>
      </c>
      <c r="BK60" s="11">
        <f t="shared" si="2"/>
        <v>0.5994261508446117</v>
      </c>
      <c r="BL60" s="12" t="s">
        <v>255</v>
      </c>
    </row>
    <row r="61" spans="1:64" ht="19.5" customHeight="1" x14ac:dyDescent="0.25">
      <c r="A61" s="3">
        <v>57</v>
      </c>
      <c r="B61" s="3" t="s">
        <v>65</v>
      </c>
      <c r="C61" s="3">
        <v>2139140</v>
      </c>
      <c r="D61" s="4" t="s">
        <v>332</v>
      </c>
      <c r="E61" s="3" t="s">
        <v>333</v>
      </c>
      <c r="F61" s="3" t="s">
        <v>68</v>
      </c>
      <c r="G61" s="4" t="s">
        <v>169</v>
      </c>
      <c r="H61" s="4" t="s">
        <v>310</v>
      </c>
      <c r="I61" s="4" t="s">
        <v>334</v>
      </c>
      <c r="J61" s="4" t="s">
        <v>335</v>
      </c>
      <c r="K61" s="4" t="s">
        <v>221</v>
      </c>
      <c r="L61" s="4">
        <v>315</v>
      </c>
      <c r="M61" s="4">
        <v>315</v>
      </c>
      <c r="N61" s="4" t="s">
        <v>73</v>
      </c>
      <c r="O61" s="3">
        <v>2013</v>
      </c>
      <c r="P61" s="5" t="s">
        <v>74</v>
      </c>
      <c r="Q61" s="4" t="s">
        <v>138</v>
      </c>
      <c r="R61" s="4" t="s">
        <v>83</v>
      </c>
      <c r="S61" s="6">
        <v>12176.43</v>
      </c>
      <c r="T61" s="4" t="s">
        <v>76</v>
      </c>
      <c r="U61" s="4" t="s">
        <v>76</v>
      </c>
      <c r="V61" s="7">
        <f t="shared" si="0"/>
        <v>1031403.64</v>
      </c>
      <c r="W61" s="7"/>
      <c r="X61" s="8">
        <v>2013</v>
      </c>
      <c r="Y61" s="9" t="s">
        <v>155</v>
      </c>
      <c r="Z61" s="10">
        <v>41569</v>
      </c>
      <c r="AA61" s="9">
        <v>800000</v>
      </c>
      <c r="AB61" s="10">
        <v>41901</v>
      </c>
      <c r="AC61" s="9"/>
      <c r="AD61" s="10">
        <v>44278</v>
      </c>
      <c r="AE61" s="9">
        <v>231403.64</v>
      </c>
      <c r="AF61" s="10"/>
      <c r="AG61" s="9"/>
      <c r="AH61" s="10"/>
      <c r="AI61" s="9"/>
      <c r="AJ61" s="10"/>
      <c r="AK61" s="9"/>
      <c r="AL61" s="10"/>
      <c r="AM61" s="9"/>
      <c r="AN61" s="10"/>
      <c r="AO61" s="9"/>
      <c r="AP61" s="10"/>
      <c r="AQ61" s="9"/>
      <c r="AR61" s="10"/>
      <c r="AS61" s="9"/>
      <c r="AT61" s="10"/>
      <c r="AU61" s="9"/>
      <c r="AV61" s="10"/>
      <c r="AW61" s="9"/>
      <c r="AX61" s="10"/>
      <c r="AY61" s="9"/>
      <c r="AZ61" s="10"/>
      <c r="BA61" s="9"/>
      <c r="BB61" s="10"/>
      <c r="BC61" s="4"/>
      <c r="BD61" s="4"/>
      <c r="BE61" s="4"/>
      <c r="BF61" s="4"/>
      <c r="BG61" s="4"/>
      <c r="BH61" s="4"/>
      <c r="BI61" s="4"/>
      <c r="BJ61" s="9">
        <v>1031403.64</v>
      </c>
      <c r="BK61" s="11">
        <f t="shared" si="2"/>
        <v>1</v>
      </c>
      <c r="BL61" s="12" t="s">
        <v>74</v>
      </c>
    </row>
    <row r="62" spans="1:64" ht="19.5" customHeight="1" x14ac:dyDescent="0.25">
      <c r="A62" s="3">
        <v>58</v>
      </c>
      <c r="B62" s="3" t="s">
        <v>65</v>
      </c>
      <c r="C62" s="3">
        <v>2186890</v>
      </c>
      <c r="D62" s="4" t="s">
        <v>336</v>
      </c>
      <c r="E62" s="3" t="s">
        <v>337</v>
      </c>
      <c r="F62" s="3" t="s">
        <v>68</v>
      </c>
      <c r="G62" s="4" t="s">
        <v>158</v>
      </c>
      <c r="H62" s="4" t="s">
        <v>158</v>
      </c>
      <c r="I62" s="4" t="s">
        <v>338</v>
      </c>
      <c r="J62" s="4" t="s">
        <v>339</v>
      </c>
      <c r="K62" s="4" t="s">
        <v>126</v>
      </c>
      <c r="L62" s="4">
        <v>784</v>
      </c>
      <c r="M62" s="4">
        <v>784</v>
      </c>
      <c r="N62" s="4" t="s">
        <v>73</v>
      </c>
      <c r="O62" s="3">
        <v>2013</v>
      </c>
      <c r="P62" s="5" t="s">
        <v>74</v>
      </c>
      <c r="Q62" s="4" t="s">
        <v>112</v>
      </c>
      <c r="R62" s="4" t="s">
        <v>83</v>
      </c>
      <c r="S62" s="6">
        <v>246000</v>
      </c>
      <c r="T62" s="4" t="s">
        <v>76</v>
      </c>
      <c r="U62" s="4" t="s">
        <v>76</v>
      </c>
      <c r="V62" s="7">
        <f t="shared" si="0"/>
        <v>10671471.02</v>
      </c>
      <c r="W62" s="7"/>
      <c r="X62" s="8">
        <v>2013</v>
      </c>
      <c r="Y62" s="9" t="s">
        <v>121</v>
      </c>
      <c r="Z62" s="10">
        <v>41620</v>
      </c>
      <c r="AA62" s="9">
        <v>9570180.4000000004</v>
      </c>
      <c r="AB62" s="10">
        <v>41820</v>
      </c>
      <c r="AC62" s="9">
        <v>750987.09999999963</v>
      </c>
      <c r="AD62" s="10">
        <v>42264</v>
      </c>
      <c r="AE62" s="9">
        <v>350303.51999999955</v>
      </c>
      <c r="AF62" s="10"/>
      <c r="AG62" s="9"/>
      <c r="AH62" s="10"/>
      <c r="AI62" s="9"/>
      <c r="AJ62" s="10"/>
      <c r="AK62" s="9"/>
      <c r="AL62" s="10"/>
      <c r="AM62" s="9"/>
      <c r="AN62" s="10"/>
      <c r="AO62" s="9"/>
      <c r="AP62" s="10"/>
      <c r="AQ62" s="9"/>
      <c r="AR62" s="10"/>
      <c r="AS62" s="9"/>
      <c r="AT62" s="10"/>
      <c r="AU62" s="9"/>
      <c r="AV62" s="10"/>
      <c r="AW62" s="9"/>
      <c r="AX62" s="10"/>
      <c r="AY62" s="9"/>
      <c r="AZ62" s="10"/>
      <c r="BA62" s="9"/>
      <c r="BB62" s="10"/>
      <c r="BC62" s="4"/>
      <c r="BD62" s="4"/>
      <c r="BE62" s="4"/>
      <c r="BF62" s="4"/>
      <c r="BG62" s="4"/>
      <c r="BH62" s="4"/>
      <c r="BI62" s="4"/>
      <c r="BJ62" s="9">
        <v>10671471.02</v>
      </c>
      <c r="BK62" s="11">
        <f t="shared" si="2"/>
        <v>1</v>
      </c>
      <c r="BL62" s="12" t="s">
        <v>74</v>
      </c>
    </row>
    <row r="63" spans="1:64" ht="19.5" customHeight="1" x14ac:dyDescent="0.25">
      <c r="A63" s="3">
        <v>59</v>
      </c>
      <c r="B63" s="3" t="s">
        <v>65</v>
      </c>
      <c r="C63" s="3">
        <v>2208219</v>
      </c>
      <c r="D63" s="4" t="s">
        <v>340</v>
      </c>
      <c r="E63" s="3" t="s">
        <v>341</v>
      </c>
      <c r="F63" s="3" t="s">
        <v>68</v>
      </c>
      <c r="G63" s="4" t="s">
        <v>80</v>
      </c>
      <c r="H63" s="4" t="s">
        <v>342</v>
      </c>
      <c r="I63" s="4" t="s">
        <v>343</v>
      </c>
      <c r="J63" s="4" t="s">
        <v>344</v>
      </c>
      <c r="K63" s="4" t="s">
        <v>72</v>
      </c>
      <c r="L63" s="4">
        <v>550</v>
      </c>
      <c r="M63" s="4">
        <v>550</v>
      </c>
      <c r="N63" s="4" t="s">
        <v>73</v>
      </c>
      <c r="O63" s="3">
        <v>2013</v>
      </c>
      <c r="P63" s="5" t="s">
        <v>74</v>
      </c>
      <c r="Q63" s="4" t="s">
        <v>345</v>
      </c>
      <c r="R63" s="4" t="s">
        <v>83</v>
      </c>
      <c r="S63" s="6">
        <v>10000</v>
      </c>
      <c r="T63" s="4" t="s">
        <v>76</v>
      </c>
      <c r="U63" s="4" t="s">
        <v>76</v>
      </c>
      <c r="V63" s="7">
        <f t="shared" si="0"/>
        <v>414790.34</v>
      </c>
      <c r="W63" s="7"/>
      <c r="X63" s="8">
        <v>2014</v>
      </c>
      <c r="Y63" s="9" t="s">
        <v>219</v>
      </c>
      <c r="Z63" s="10">
        <v>41647</v>
      </c>
      <c r="AA63" s="9">
        <v>414790.34</v>
      </c>
      <c r="AB63" s="10"/>
      <c r="AC63" s="9"/>
      <c r="AD63" s="10"/>
      <c r="AE63" s="9"/>
      <c r="AF63" s="10"/>
      <c r="AG63" s="9"/>
      <c r="AH63" s="10"/>
      <c r="AI63" s="9"/>
      <c r="AJ63" s="10"/>
      <c r="AK63" s="9"/>
      <c r="AL63" s="10"/>
      <c r="AM63" s="9"/>
      <c r="AN63" s="10"/>
      <c r="AO63" s="9"/>
      <c r="AP63" s="10"/>
      <c r="AQ63" s="9"/>
      <c r="AR63" s="10"/>
      <c r="AS63" s="9"/>
      <c r="AT63" s="10"/>
      <c r="AU63" s="9"/>
      <c r="AV63" s="10"/>
      <c r="AW63" s="9"/>
      <c r="AX63" s="10"/>
      <c r="AY63" s="9"/>
      <c r="AZ63" s="10"/>
      <c r="BA63" s="9"/>
      <c r="BB63" s="10"/>
      <c r="BC63" s="4"/>
      <c r="BD63" s="4"/>
      <c r="BE63" s="4"/>
      <c r="BF63" s="4"/>
      <c r="BG63" s="4"/>
      <c r="BH63" s="4"/>
      <c r="BI63" s="4"/>
      <c r="BJ63" s="9">
        <v>414790.34</v>
      </c>
      <c r="BK63" s="11">
        <f t="shared" si="2"/>
        <v>1</v>
      </c>
      <c r="BL63" s="12" t="s">
        <v>74</v>
      </c>
    </row>
    <row r="64" spans="1:64" ht="19.5" customHeight="1" x14ac:dyDescent="0.25">
      <c r="A64" s="3">
        <v>60</v>
      </c>
      <c r="B64" s="3" t="s">
        <v>65</v>
      </c>
      <c r="C64" s="3">
        <v>2109268</v>
      </c>
      <c r="D64" s="4" t="s">
        <v>346</v>
      </c>
      <c r="E64" s="3" t="s">
        <v>347</v>
      </c>
      <c r="F64" s="3" t="s">
        <v>142</v>
      </c>
      <c r="G64" s="4" t="s">
        <v>348</v>
      </c>
      <c r="H64" s="4" t="s">
        <v>349</v>
      </c>
      <c r="I64" s="4"/>
      <c r="J64" s="4" t="s">
        <v>350</v>
      </c>
      <c r="K64" s="4" t="s">
        <v>72</v>
      </c>
      <c r="L64" s="4">
        <v>37497</v>
      </c>
      <c r="M64" s="4">
        <v>37497</v>
      </c>
      <c r="N64" s="4" t="s">
        <v>73</v>
      </c>
      <c r="O64" s="3">
        <v>2013</v>
      </c>
      <c r="P64" s="5" t="s">
        <v>74</v>
      </c>
      <c r="Q64" s="4" t="s">
        <v>112</v>
      </c>
      <c r="R64" s="4" t="s">
        <v>76</v>
      </c>
      <c r="S64" s="6"/>
      <c r="T64" s="4" t="s">
        <v>76</v>
      </c>
      <c r="U64" s="4" t="s">
        <v>76</v>
      </c>
      <c r="V64" s="7">
        <f t="shared" si="0"/>
        <v>39573829.909999996</v>
      </c>
      <c r="W64" s="7"/>
      <c r="X64" s="8">
        <v>2013</v>
      </c>
      <c r="Y64" s="9" t="s">
        <v>139</v>
      </c>
      <c r="Z64" s="10">
        <v>41360</v>
      </c>
      <c r="AA64" s="9">
        <v>29431157.629999999</v>
      </c>
      <c r="AB64" s="10">
        <v>41702</v>
      </c>
      <c r="AC64" s="9">
        <v>9490.6700000017881</v>
      </c>
      <c r="AD64" s="10">
        <v>42076</v>
      </c>
      <c r="AE64" s="9">
        <v>4287266.8000000007</v>
      </c>
      <c r="AF64" s="10">
        <v>42488</v>
      </c>
      <c r="AG64" s="9">
        <v>5955059.4799999967</v>
      </c>
      <c r="AH64" s="10">
        <v>45384</v>
      </c>
      <c r="AI64" s="9">
        <v>-109144.67000000179</v>
      </c>
      <c r="AJ64" s="10"/>
      <c r="AK64" s="9"/>
      <c r="AL64" s="10"/>
      <c r="AM64" s="9"/>
      <c r="AN64" s="10"/>
      <c r="AO64" s="9"/>
      <c r="AP64" s="10"/>
      <c r="AQ64" s="9"/>
      <c r="AR64" s="10"/>
      <c r="AS64" s="9"/>
      <c r="AT64" s="10"/>
      <c r="AU64" s="9"/>
      <c r="AV64" s="10"/>
      <c r="AW64" s="9"/>
      <c r="AX64" s="10"/>
      <c r="AY64" s="9"/>
      <c r="AZ64" s="10"/>
      <c r="BA64" s="9"/>
      <c r="BB64" s="10"/>
      <c r="BC64" s="4"/>
      <c r="BD64" s="4"/>
      <c r="BE64" s="4"/>
      <c r="BF64" s="4"/>
      <c r="BG64" s="4"/>
      <c r="BH64" s="4"/>
      <c r="BI64" s="4"/>
      <c r="BJ64" s="9">
        <v>39573829.910000004</v>
      </c>
      <c r="BK64" s="11">
        <f t="shared" si="2"/>
        <v>1.0000000000000002</v>
      </c>
      <c r="BL64" s="12" t="s">
        <v>74</v>
      </c>
    </row>
    <row r="65" spans="1:64" ht="19.5" customHeight="1" x14ac:dyDescent="0.25">
      <c r="A65" s="3">
        <v>61</v>
      </c>
      <c r="B65" s="3" t="s">
        <v>65</v>
      </c>
      <c r="C65" s="3">
        <v>2227840</v>
      </c>
      <c r="D65" s="4" t="s">
        <v>351</v>
      </c>
      <c r="E65" s="3" t="s">
        <v>352</v>
      </c>
      <c r="F65" s="3" t="s">
        <v>142</v>
      </c>
      <c r="G65" s="4" t="s">
        <v>209</v>
      </c>
      <c r="H65" s="4"/>
      <c r="I65" s="4"/>
      <c r="J65" s="4" t="s">
        <v>353</v>
      </c>
      <c r="K65" s="4" t="s">
        <v>354</v>
      </c>
      <c r="L65" s="4">
        <v>220</v>
      </c>
      <c r="M65" s="4">
        <v>220</v>
      </c>
      <c r="N65" s="4" t="s">
        <v>73</v>
      </c>
      <c r="O65" s="3">
        <v>2013</v>
      </c>
      <c r="P65" s="5" t="s">
        <v>74</v>
      </c>
      <c r="Q65" s="4" t="s">
        <v>355</v>
      </c>
      <c r="R65" s="4" t="s">
        <v>83</v>
      </c>
      <c r="S65" s="6">
        <v>9790.2199999999993</v>
      </c>
      <c r="T65" s="4" t="s">
        <v>76</v>
      </c>
      <c r="U65" s="4" t="s">
        <v>76</v>
      </c>
      <c r="V65" s="7">
        <f t="shared" si="0"/>
        <v>3960240.49</v>
      </c>
      <c r="W65" s="7"/>
      <c r="X65" s="8">
        <v>2013</v>
      </c>
      <c r="Y65" s="9" t="s">
        <v>97</v>
      </c>
      <c r="Z65" s="10">
        <v>41393</v>
      </c>
      <c r="AA65" s="9">
        <v>2468821</v>
      </c>
      <c r="AB65" s="10">
        <v>41733</v>
      </c>
      <c r="AC65" s="9">
        <v>1399889.9100000001</v>
      </c>
      <c r="AD65" s="10">
        <v>42331</v>
      </c>
      <c r="AE65" s="9">
        <v>91529.580000000075</v>
      </c>
      <c r="AF65" s="10"/>
      <c r="AG65" s="9"/>
      <c r="AH65" s="10"/>
      <c r="AI65" s="9"/>
      <c r="AJ65" s="10"/>
      <c r="AK65" s="9"/>
      <c r="AL65" s="10"/>
      <c r="AM65" s="9"/>
      <c r="AN65" s="10"/>
      <c r="AO65" s="9"/>
      <c r="AP65" s="10"/>
      <c r="AQ65" s="9"/>
      <c r="AR65" s="10"/>
      <c r="AS65" s="9"/>
      <c r="AT65" s="10"/>
      <c r="AU65" s="9"/>
      <c r="AV65" s="10"/>
      <c r="AW65" s="9"/>
      <c r="AX65" s="10"/>
      <c r="AY65" s="9"/>
      <c r="AZ65" s="10"/>
      <c r="BA65" s="9"/>
      <c r="BB65" s="10"/>
      <c r="BC65" s="4"/>
      <c r="BD65" s="4"/>
      <c r="BE65" s="4"/>
      <c r="BF65" s="4"/>
      <c r="BG65" s="4"/>
      <c r="BH65" s="4"/>
      <c r="BI65" s="4"/>
      <c r="BJ65" s="9">
        <v>3960240.49</v>
      </c>
      <c r="BK65" s="11">
        <f t="shared" si="2"/>
        <v>1</v>
      </c>
      <c r="BL65" s="12" t="s">
        <v>74</v>
      </c>
    </row>
    <row r="66" spans="1:64" ht="19.5" customHeight="1" x14ac:dyDescent="0.25">
      <c r="A66" s="3">
        <v>62</v>
      </c>
      <c r="B66" s="3" t="s">
        <v>65</v>
      </c>
      <c r="C66" s="3">
        <v>2133205</v>
      </c>
      <c r="D66" s="4" t="s">
        <v>356</v>
      </c>
      <c r="E66" s="3" t="s">
        <v>141</v>
      </c>
      <c r="F66" s="3" t="s">
        <v>142</v>
      </c>
      <c r="G66" s="4" t="s">
        <v>92</v>
      </c>
      <c r="H66" s="4"/>
      <c r="I66" s="4"/>
      <c r="J66" s="4" t="s">
        <v>143</v>
      </c>
      <c r="K66" s="4" t="s">
        <v>144</v>
      </c>
      <c r="L66" s="4">
        <v>11663</v>
      </c>
      <c r="M66" s="4">
        <v>11663</v>
      </c>
      <c r="N66" s="4" t="s">
        <v>73</v>
      </c>
      <c r="O66" s="3">
        <v>2013</v>
      </c>
      <c r="P66" s="5" t="s">
        <v>95</v>
      </c>
      <c r="Q66" s="4" t="s">
        <v>112</v>
      </c>
      <c r="R66" s="4" t="s">
        <v>83</v>
      </c>
      <c r="S66" s="6">
        <v>585636</v>
      </c>
      <c r="T66" s="4" t="s">
        <v>76</v>
      </c>
      <c r="U66" s="4" t="s">
        <v>76</v>
      </c>
      <c r="V66" s="7">
        <f t="shared" si="0"/>
        <v>53048859</v>
      </c>
      <c r="W66" s="7"/>
      <c r="X66" s="8">
        <v>2013</v>
      </c>
      <c r="Y66" s="9" t="s">
        <v>146</v>
      </c>
      <c r="Z66" s="10">
        <v>41435</v>
      </c>
      <c r="AA66" s="9">
        <v>32132785.32</v>
      </c>
      <c r="AB66" s="10">
        <v>42272</v>
      </c>
      <c r="AC66" s="9">
        <v>20090073.68</v>
      </c>
      <c r="AD66" s="10">
        <v>42517</v>
      </c>
      <c r="AE66" s="9"/>
      <c r="AF66" s="10">
        <v>42705</v>
      </c>
      <c r="AG66" s="9">
        <v>826000</v>
      </c>
      <c r="AH66" s="10">
        <v>43368</v>
      </c>
      <c r="AI66" s="9"/>
      <c r="AJ66" s="10"/>
      <c r="AK66" s="9"/>
      <c r="AL66" s="10"/>
      <c r="AM66" s="9"/>
      <c r="AN66" s="10"/>
      <c r="AO66" s="9"/>
      <c r="AP66" s="10"/>
      <c r="AQ66" s="9"/>
      <c r="AR66" s="10"/>
      <c r="AS66" s="9"/>
      <c r="AT66" s="10"/>
      <c r="AU66" s="9"/>
      <c r="AV66" s="10"/>
      <c r="AW66" s="9"/>
      <c r="AX66" s="10"/>
      <c r="AY66" s="9"/>
      <c r="AZ66" s="10"/>
      <c r="BA66" s="9"/>
      <c r="BB66" s="10"/>
      <c r="BC66" s="4"/>
      <c r="BD66" s="4"/>
      <c r="BE66" s="4"/>
      <c r="BF66" s="4"/>
      <c r="BG66" s="4"/>
      <c r="BH66" s="4"/>
      <c r="BI66" s="4"/>
      <c r="BJ66" s="9">
        <v>47637653.799999997</v>
      </c>
      <c r="BK66" s="11">
        <f t="shared" si="2"/>
        <v>0.89799582305813586</v>
      </c>
      <c r="BL66" s="12" t="s">
        <v>132</v>
      </c>
    </row>
    <row r="67" spans="1:64" ht="19.5" customHeight="1" x14ac:dyDescent="0.25">
      <c r="A67" s="3">
        <v>63</v>
      </c>
      <c r="B67" s="3" t="s">
        <v>65</v>
      </c>
      <c r="C67" s="3">
        <v>2173323</v>
      </c>
      <c r="D67" s="4" t="s">
        <v>357</v>
      </c>
      <c r="E67" s="3" t="s">
        <v>148</v>
      </c>
      <c r="F67" s="3" t="s">
        <v>142</v>
      </c>
      <c r="G67" s="4" t="s">
        <v>110</v>
      </c>
      <c r="H67" s="4"/>
      <c r="I67" s="4"/>
      <c r="J67" s="4" t="s">
        <v>149</v>
      </c>
      <c r="K67" s="4" t="s">
        <v>144</v>
      </c>
      <c r="L67" s="4">
        <v>97783</v>
      </c>
      <c r="M67" s="4">
        <v>97783</v>
      </c>
      <c r="N67" s="4" t="s">
        <v>73</v>
      </c>
      <c r="O67" s="3">
        <v>2013</v>
      </c>
      <c r="P67" s="5" t="s">
        <v>74</v>
      </c>
      <c r="Q67" s="4" t="s">
        <v>358</v>
      </c>
      <c r="R67" s="4" t="s">
        <v>83</v>
      </c>
      <c r="S67" s="6">
        <v>67504</v>
      </c>
      <c r="T67" s="4" t="s">
        <v>76</v>
      </c>
      <c r="U67" s="4" t="s">
        <v>76</v>
      </c>
      <c r="V67" s="7">
        <f t="shared" si="0"/>
        <v>15556518.380000001</v>
      </c>
      <c r="W67" s="7"/>
      <c r="X67" s="8">
        <v>2013</v>
      </c>
      <c r="Y67" s="9" t="s">
        <v>89</v>
      </c>
      <c r="Z67" s="10">
        <v>41514</v>
      </c>
      <c r="AA67" s="9">
        <v>9216799.5700000003</v>
      </c>
      <c r="AB67" s="10">
        <v>42191</v>
      </c>
      <c r="AC67" s="9">
        <v>4884529.87</v>
      </c>
      <c r="AD67" s="10">
        <v>42376</v>
      </c>
      <c r="AE67" s="9">
        <v>429160.11999999918</v>
      </c>
      <c r="AF67" s="10">
        <v>42670</v>
      </c>
      <c r="AG67" s="9">
        <v>439558.6099999994</v>
      </c>
      <c r="AH67" s="10">
        <v>43159</v>
      </c>
      <c r="AI67" s="9">
        <v>586470.21000000089</v>
      </c>
      <c r="AJ67" s="10">
        <v>43306</v>
      </c>
      <c r="AK67" s="9"/>
      <c r="AL67" s="10">
        <v>43362</v>
      </c>
      <c r="AM67" s="9"/>
      <c r="AN67" s="10"/>
      <c r="AO67" s="9"/>
      <c r="AP67" s="10"/>
      <c r="AQ67" s="9"/>
      <c r="AR67" s="10"/>
      <c r="AS67" s="9"/>
      <c r="AT67" s="10"/>
      <c r="AU67" s="9"/>
      <c r="AV67" s="10"/>
      <c r="AW67" s="9"/>
      <c r="AX67" s="10"/>
      <c r="AY67" s="9"/>
      <c r="AZ67" s="10"/>
      <c r="BA67" s="9"/>
      <c r="BB67" s="10"/>
      <c r="BC67" s="4"/>
      <c r="BD67" s="4"/>
      <c r="BE67" s="4"/>
      <c r="BF67" s="4"/>
      <c r="BG67" s="4"/>
      <c r="BH67" s="4"/>
      <c r="BI67" s="4"/>
      <c r="BJ67" s="9">
        <v>15556518.379999999</v>
      </c>
      <c r="BK67" s="11">
        <f t="shared" si="2"/>
        <v>0.99999999999999989</v>
      </c>
      <c r="BL67" s="12" t="s">
        <v>74</v>
      </c>
    </row>
    <row r="68" spans="1:64" ht="19.5" customHeight="1" x14ac:dyDescent="0.25">
      <c r="A68" s="3">
        <v>64</v>
      </c>
      <c r="B68" s="3" t="s">
        <v>65</v>
      </c>
      <c r="C68" s="3">
        <v>2173350</v>
      </c>
      <c r="D68" s="4" t="s">
        <v>359</v>
      </c>
      <c r="E68" s="3" t="s">
        <v>148</v>
      </c>
      <c r="F68" s="3" t="s">
        <v>142</v>
      </c>
      <c r="G68" s="4" t="s">
        <v>110</v>
      </c>
      <c r="H68" s="4"/>
      <c r="I68" s="4"/>
      <c r="J68" s="4" t="s">
        <v>149</v>
      </c>
      <c r="K68" s="4" t="s">
        <v>72</v>
      </c>
      <c r="L68" s="4">
        <v>289234</v>
      </c>
      <c r="M68" s="4">
        <v>289234</v>
      </c>
      <c r="N68" s="4" t="s">
        <v>73</v>
      </c>
      <c r="O68" s="3">
        <v>2013</v>
      </c>
      <c r="P68" s="5" t="s">
        <v>74</v>
      </c>
      <c r="Q68" s="4" t="s">
        <v>358</v>
      </c>
      <c r="R68" s="4" t="s">
        <v>83</v>
      </c>
      <c r="S68" s="6">
        <v>44385</v>
      </c>
      <c r="T68" s="4" t="s">
        <v>76</v>
      </c>
      <c r="U68" s="4" t="s">
        <v>76</v>
      </c>
      <c r="V68" s="7">
        <f t="shared" si="0"/>
        <v>5253138.2699999996</v>
      </c>
      <c r="W68" s="7"/>
      <c r="X68" s="8">
        <v>2013</v>
      </c>
      <c r="Y68" s="9" t="s">
        <v>89</v>
      </c>
      <c r="Z68" s="10">
        <v>41514</v>
      </c>
      <c r="AA68" s="9">
        <v>4573305.9400000004</v>
      </c>
      <c r="AB68" s="10">
        <v>42377</v>
      </c>
      <c r="AC68" s="9">
        <v>598151.66999999993</v>
      </c>
      <c r="AD68" s="10">
        <v>42537</v>
      </c>
      <c r="AE68" s="9">
        <v>81680.659999999218</v>
      </c>
      <c r="AF68" s="10"/>
      <c r="AG68" s="9"/>
      <c r="AH68" s="10"/>
      <c r="AI68" s="9"/>
      <c r="AJ68" s="10"/>
      <c r="AK68" s="9"/>
      <c r="AL68" s="10"/>
      <c r="AM68" s="9"/>
      <c r="AN68" s="10"/>
      <c r="AO68" s="9"/>
      <c r="AP68" s="10"/>
      <c r="AQ68" s="9"/>
      <c r="AR68" s="10"/>
      <c r="AS68" s="9"/>
      <c r="AT68" s="10"/>
      <c r="AU68" s="9"/>
      <c r="AV68" s="10"/>
      <c r="AW68" s="9"/>
      <c r="AX68" s="10"/>
      <c r="AY68" s="9"/>
      <c r="AZ68" s="10"/>
      <c r="BA68" s="9"/>
      <c r="BB68" s="10"/>
      <c r="BC68" s="4"/>
      <c r="BD68" s="4"/>
      <c r="BE68" s="4"/>
      <c r="BF68" s="4"/>
      <c r="BG68" s="4"/>
      <c r="BH68" s="4"/>
      <c r="BI68" s="4"/>
      <c r="BJ68" s="9">
        <v>5253138.2700000005</v>
      </c>
      <c r="BK68" s="11">
        <f t="shared" si="2"/>
        <v>1.0000000000000002</v>
      </c>
      <c r="BL68" s="12" t="s">
        <v>74</v>
      </c>
    </row>
    <row r="69" spans="1:64" ht="19.5" customHeight="1" x14ac:dyDescent="0.25">
      <c r="A69" s="3">
        <v>65</v>
      </c>
      <c r="B69" s="3" t="s">
        <v>65</v>
      </c>
      <c r="C69" s="3">
        <v>2109715</v>
      </c>
      <c r="D69" s="4" t="s">
        <v>360</v>
      </c>
      <c r="E69" s="3" t="s">
        <v>352</v>
      </c>
      <c r="F69" s="3" t="s">
        <v>142</v>
      </c>
      <c r="G69" s="4" t="s">
        <v>209</v>
      </c>
      <c r="H69" s="4"/>
      <c r="I69" s="4"/>
      <c r="J69" s="4" t="s">
        <v>353</v>
      </c>
      <c r="K69" s="4" t="s">
        <v>119</v>
      </c>
      <c r="L69" s="4">
        <v>1617050</v>
      </c>
      <c r="M69" s="4">
        <v>1617050</v>
      </c>
      <c r="N69" s="4" t="s">
        <v>73</v>
      </c>
      <c r="O69" s="3">
        <v>2013</v>
      </c>
      <c r="P69" s="5" t="s">
        <v>95</v>
      </c>
      <c r="Q69" s="4" t="s">
        <v>361</v>
      </c>
      <c r="R69" s="4" t="s">
        <v>83</v>
      </c>
      <c r="S69" s="6">
        <v>938916.12</v>
      </c>
      <c r="T69" s="4" t="s">
        <v>76</v>
      </c>
      <c r="U69" s="4" t="s">
        <v>76</v>
      </c>
      <c r="V69" s="7">
        <f t="shared" si="0"/>
        <v>40697954.689999998</v>
      </c>
      <c r="W69" s="7"/>
      <c r="X69" s="8">
        <v>2013</v>
      </c>
      <c r="Y69" s="9" t="s">
        <v>155</v>
      </c>
      <c r="Z69" s="10">
        <v>41558</v>
      </c>
      <c r="AA69" s="9">
        <v>33542344</v>
      </c>
      <c r="AB69" s="10">
        <v>42124</v>
      </c>
      <c r="AC69" s="9">
        <v>3049216</v>
      </c>
      <c r="AD69" s="10">
        <v>42657</v>
      </c>
      <c r="AE69" s="9">
        <v>-37746.759999997914</v>
      </c>
      <c r="AF69" s="10">
        <v>42614</v>
      </c>
      <c r="AG69" s="9"/>
      <c r="AH69" s="10">
        <v>42704</v>
      </c>
      <c r="AI69" s="9">
        <v>2636881.84</v>
      </c>
      <c r="AJ69" s="10">
        <v>42853</v>
      </c>
      <c r="AK69" s="9">
        <v>1379028.8700000048</v>
      </c>
      <c r="AL69" s="10">
        <v>43007</v>
      </c>
      <c r="AM69" s="9">
        <v>128230.73999999464</v>
      </c>
      <c r="AN69" s="10">
        <v>43276</v>
      </c>
      <c r="AO69" s="9"/>
      <c r="AP69" s="10">
        <v>44526</v>
      </c>
      <c r="AQ69" s="9"/>
      <c r="AR69" s="10"/>
      <c r="AS69" s="9"/>
      <c r="AT69" s="10"/>
      <c r="AU69" s="9"/>
      <c r="AV69" s="10"/>
      <c r="AW69" s="9"/>
      <c r="AX69" s="10"/>
      <c r="AY69" s="9"/>
      <c r="AZ69" s="10"/>
      <c r="BA69" s="9"/>
      <c r="BB69" s="10"/>
      <c r="BC69" s="4"/>
      <c r="BD69" s="4"/>
      <c r="BE69" s="4"/>
      <c r="BF69" s="4"/>
      <c r="BG69" s="4"/>
      <c r="BH69" s="4"/>
      <c r="BI69" s="4"/>
      <c r="BJ69" s="9">
        <v>39129428.239999995</v>
      </c>
      <c r="BK69" s="11">
        <f t="shared" si="2"/>
        <v>0.96145932978825077</v>
      </c>
      <c r="BL69" s="12" t="s">
        <v>235</v>
      </c>
    </row>
    <row r="70" spans="1:64" ht="19.5" customHeight="1" x14ac:dyDescent="0.25">
      <c r="A70" s="3">
        <v>66</v>
      </c>
      <c r="B70" s="3" t="s">
        <v>65</v>
      </c>
      <c r="C70" s="3">
        <v>2227389</v>
      </c>
      <c r="D70" s="4" t="s">
        <v>362</v>
      </c>
      <c r="E70" s="3" t="s">
        <v>363</v>
      </c>
      <c r="F70" s="3" t="s">
        <v>142</v>
      </c>
      <c r="G70" s="4" t="s">
        <v>130</v>
      </c>
      <c r="H70" s="4"/>
      <c r="I70" s="4"/>
      <c r="J70" s="4" t="s">
        <v>364</v>
      </c>
      <c r="K70" s="4" t="s">
        <v>173</v>
      </c>
      <c r="L70" s="4">
        <v>73946</v>
      </c>
      <c r="M70" s="4">
        <v>73946</v>
      </c>
      <c r="N70" s="4" t="s">
        <v>73</v>
      </c>
      <c r="O70" s="3">
        <v>2013</v>
      </c>
      <c r="P70" s="5" t="s">
        <v>95</v>
      </c>
      <c r="Q70" s="4" t="s">
        <v>365</v>
      </c>
      <c r="R70" s="4" t="s">
        <v>83</v>
      </c>
      <c r="S70" s="6">
        <v>1244016</v>
      </c>
      <c r="T70" s="4" t="s">
        <v>76</v>
      </c>
      <c r="U70" s="4" t="s">
        <v>76</v>
      </c>
      <c r="V70" s="7">
        <f t="shared" si="0"/>
        <v>96462742.650000006</v>
      </c>
      <c r="W70" s="7"/>
      <c r="X70" s="8">
        <v>2013</v>
      </c>
      <c r="Y70" s="9" t="s">
        <v>121</v>
      </c>
      <c r="Z70" s="10">
        <v>41635</v>
      </c>
      <c r="AA70" s="9">
        <v>77456007.950000003</v>
      </c>
      <c r="AB70" s="10">
        <v>42342</v>
      </c>
      <c r="AC70" s="9"/>
      <c r="AD70" s="10">
        <v>42674</v>
      </c>
      <c r="AE70" s="9">
        <v>18933385.969999999</v>
      </c>
      <c r="AF70" s="10">
        <v>42886</v>
      </c>
      <c r="AG70" s="9"/>
      <c r="AH70" s="10">
        <v>43070</v>
      </c>
      <c r="AI70" s="9"/>
      <c r="AJ70" s="10">
        <v>43347</v>
      </c>
      <c r="AK70" s="9">
        <v>688470.84999999404</v>
      </c>
      <c r="AL70" s="10">
        <v>43348</v>
      </c>
      <c r="AM70" s="9"/>
      <c r="AN70" s="10">
        <v>43353</v>
      </c>
      <c r="AO70" s="9"/>
      <c r="AP70" s="10">
        <v>45551</v>
      </c>
      <c r="AQ70" s="9">
        <v>-615122.11999998987</v>
      </c>
      <c r="AR70" s="10"/>
      <c r="AS70" s="9"/>
      <c r="AT70" s="10"/>
      <c r="AU70" s="9"/>
      <c r="AV70" s="10"/>
      <c r="AW70" s="9"/>
      <c r="AX70" s="10"/>
      <c r="AY70" s="9"/>
      <c r="AZ70" s="10"/>
      <c r="BA70" s="9"/>
      <c r="BB70" s="10"/>
      <c r="BC70" s="4"/>
      <c r="BD70" s="4"/>
      <c r="BE70" s="4"/>
      <c r="BF70" s="4"/>
      <c r="BG70" s="4"/>
      <c r="BH70" s="4"/>
      <c r="BI70" s="4"/>
      <c r="BJ70" s="9">
        <v>92419288.239999995</v>
      </c>
      <c r="BK70" s="11">
        <f t="shared" si="2"/>
        <v>0.95808273433950497</v>
      </c>
      <c r="BL70" s="12" t="s">
        <v>235</v>
      </c>
    </row>
    <row r="71" spans="1:64" ht="19.5" customHeight="1" x14ac:dyDescent="0.25">
      <c r="A71" s="3">
        <v>67</v>
      </c>
      <c r="B71" s="3" t="s">
        <v>65</v>
      </c>
      <c r="C71" s="3">
        <v>2182222</v>
      </c>
      <c r="D71" s="4" t="s">
        <v>366</v>
      </c>
      <c r="E71" s="3" t="s">
        <v>367</v>
      </c>
      <c r="F71" s="3" t="s">
        <v>68</v>
      </c>
      <c r="G71" s="4" t="s">
        <v>258</v>
      </c>
      <c r="H71" s="4" t="s">
        <v>265</v>
      </c>
      <c r="I71" s="4" t="s">
        <v>368</v>
      </c>
      <c r="J71" s="4" t="s">
        <v>369</v>
      </c>
      <c r="K71" s="4" t="s">
        <v>354</v>
      </c>
      <c r="L71" s="4">
        <v>355</v>
      </c>
      <c r="M71" s="4">
        <v>355</v>
      </c>
      <c r="N71" s="4" t="s">
        <v>73</v>
      </c>
      <c r="O71" s="3">
        <v>2014</v>
      </c>
      <c r="P71" s="5" t="s">
        <v>74</v>
      </c>
      <c r="Q71" s="4" t="s">
        <v>268</v>
      </c>
      <c r="R71" s="4" t="s">
        <v>83</v>
      </c>
      <c r="S71" s="6">
        <v>57516</v>
      </c>
      <c r="T71" s="4" t="s">
        <v>76</v>
      </c>
      <c r="U71" s="4" t="s">
        <v>76</v>
      </c>
      <c r="V71" s="7">
        <f t="shared" si="0"/>
        <v>3349708.21</v>
      </c>
      <c r="W71" s="7"/>
      <c r="X71" s="8">
        <v>2014</v>
      </c>
      <c r="Y71" s="9" t="s">
        <v>113</v>
      </c>
      <c r="Z71" s="10">
        <v>41775</v>
      </c>
      <c r="AA71" s="9">
        <v>2969708.21</v>
      </c>
      <c r="AB71" s="10">
        <v>42174</v>
      </c>
      <c r="AC71" s="9">
        <v>380000</v>
      </c>
      <c r="AD71" s="10"/>
      <c r="AE71" s="9"/>
      <c r="AF71" s="10"/>
      <c r="AG71" s="9"/>
      <c r="AH71" s="10"/>
      <c r="AI71" s="9"/>
      <c r="AJ71" s="10"/>
      <c r="AK71" s="9"/>
      <c r="AL71" s="10"/>
      <c r="AM71" s="9"/>
      <c r="AN71" s="10"/>
      <c r="AO71" s="9"/>
      <c r="AP71" s="10"/>
      <c r="AQ71" s="9"/>
      <c r="AR71" s="10"/>
      <c r="AS71" s="9"/>
      <c r="AT71" s="10"/>
      <c r="AU71" s="9"/>
      <c r="AV71" s="10"/>
      <c r="AW71" s="9"/>
      <c r="AX71" s="10"/>
      <c r="AY71" s="9"/>
      <c r="AZ71" s="10"/>
      <c r="BA71" s="9"/>
      <c r="BB71" s="10"/>
      <c r="BC71" s="4"/>
      <c r="BD71" s="4"/>
      <c r="BE71" s="4"/>
      <c r="BF71" s="4"/>
      <c r="BG71" s="4"/>
      <c r="BH71" s="4"/>
      <c r="BI71" s="4"/>
      <c r="BJ71" s="9">
        <v>3349708.21</v>
      </c>
      <c r="BK71" s="11">
        <f t="shared" si="2"/>
        <v>1</v>
      </c>
      <c r="BL71" s="12" t="s">
        <v>74</v>
      </c>
    </row>
    <row r="72" spans="1:64" ht="19.5" customHeight="1" x14ac:dyDescent="0.25">
      <c r="A72" s="3">
        <v>68</v>
      </c>
      <c r="B72" s="3" t="s">
        <v>65</v>
      </c>
      <c r="C72" s="3">
        <v>2198635</v>
      </c>
      <c r="D72" s="4" t="s">
        <v>370</v>
      </c>
      <c r="E72" s="3" t="s">
        <v>371</v>
      </c>
      <c r="F72" s="3" t="s">
        <v>68</v>
      </c>
      <c r="G72" s="4" t="s">
        <v>135</v>
      </c>
      <c r="H72" s="4" t="s">
        <v>372</v>
      </c>
      <c r="I72" s="4" t="s">
        <v>373</v>
      </c>
      <c r="J72" s="4" t="s">
        <v>374</v>
      </c>
      <c r="K72" s="4" t="s">
        <v>72</v>
      </c>
      <c r="L72" s="4">
        <v>1219</v>
      </c>
      <c r="M72" s="4">
        <v>1219</v>
      </c>
      <c r="N72" s="4" t="s">
        <v>73</v>
      </c>
      <c r="O72" s="3">
        <v>2014</v>
      </c>
      <c r="P72" s="5" t="s">
        <v>74</v>
      </c>
      <c r="Q72" s="4" t="s">
        <v>375</v>
      </c>
      <c r="R72" s="4" t="s">
        <v>83</v>
      </c>
      <c r="S72" s="6">
        <v>48304</v>
      </c>
      <c r="T72" s="4" t="s">
        <v>83</v>
      </c>
      <c r="U72" s="4" t="s">
        <v>76</v>
      </c>
      <c r="V72" s="7">
        <f t="shared" si="0"/>
        <v>1909047.12</v>
      </c>
      <c r="W72" s="7"/>
      <c r="X72" s="8">
        <v>2014</v>
      </c>
      <c r="Y72" s="9" t="s">
        <v>146</v>
      </c>
      <c r="Z72" s="10">
        <v>41803</v>
      </c>
      <c r="AA72" s="9">
        <v>1942921.52</v>
      </c>
      <c r="AB72" s="10">
        <v>41948</v>
      </c>
      <c r="AC72" s="9">
        <v>108722.43999999994</v>
      </c>
      <c r="AD72" s="10">
        <v>42103</v>
      </c>
      <c r="AE72" s="9">
        <v>-142596.83999999985</v>
      </c>
      <c r="AF72" s="10"/>
      <c r="AG72" s="9"/>
      <c r="AH72" s="10"/>
      <c r="AI72" s="9"/>
      <c r="AJ72" s="10"/>
      <c r="AK72" s="9"/>
      <c r="AL72" s="10"/>
      <c r="AM72" s="9"/>
      <c r="AN72" s="10"/>
      <c r="AO72" s="9"/>
      <c r="AP72" s="10"/>
      <c r="AQ72" s="9"/>
      <c r="AR72" s="10"/>
      <c r="AS72" s="9"/>
      <c r="AT72" s="10"/>
      <c r="AU72" s="9"/>
      <c r="AV72" s="10"/>
      <c r="AW72" s="9"/>
      <c r="AX72" s="10"/>
      <c r="AY72" s="9"/>
      <c r="AZ72" s="10"/>
      <c r="BA72" s="9"/>
      <c r="BB72" s="10"/>
      <c r="BC72" s="4"/>
      <c r="BD72" s="4"/>
      <c r="BE72" s="4"/>
      <c r="BF72" s="4"/>
      <c r="BG72" s="4"/>
      <c r="BH72" s="4"/>
      <c r="BI72" s="4"/>
      <c r="BJ72" s="9">
        <v>1909047.12</v>
      </c>
      <c r="BK72" s="11">
        <f t="shared" si="2"/>
        <v>1</v>
      </c>
      <c r="BL72" s="12" t="s">
        <v>74</v>
      </c>
    </row>
    <row r="73" spans="1:64" ht="19.5" customHeight="1" x14ac:dyDescent="0.25">
      <c r="A73" s="3">
        <v>69</v>
      </c>
      <c r="B73" s="3" t="s">
        <v>65</v>
      </c>
      <c r="C73" s="3">
        <v>2144283</v>
      </c>
      <c r="D73" s="4" t="s">
        <v>376</v>
      </c>
      <c r="E73" s="3" t="s">
        <v>79</v>
      </c>
      <c r="F73" s="3" t="s">
        <v>68</v>
      </c>
      <c r="G73" s="4" t="s">
        <v>80</v>
      </c>
      <c r="H73" s="4" t="s">
        <v>80</v>
      </c>
      <c r="I73" s="4"/>
      <c r="J73" s="4" t="s">
        <v>81</v>
      </c>
      <c r="K73" s="4" t="s">
        <v>126</v>
      </c>
      <c r="L73" s="4">
        <v>519</v>
      </c>
      <c r="M73" s="4">
        <v>519</v>
      </c>
      <c r="N73" s="4" t="s">
        <v>73</v>
      </c>
      <c r="O73" s="3">
        <v>2014</v>
      </c>
      <c r="P73" s="5" t="s">
        <v>74</v>
      </c>
      <c r="Q73" s="4" t="s">
        <v>112</v>
      </c>
      <c r="R73" s="4" t="s">
        <v>83</v>
      </c>
      <c r="S73" s="6">
        <v>46940</v>
      </c>
      <c r="T73" s="4" t="s">
        <v>76</v>
      </c>
      <c r="U73" s="4" t="s">
        <v>76</v>
      </c>
      <c r="V73" s="7">
        <f t="shared" si="0"/>
        <v>3092363.5</v>
      </c>
      <c r="W73" s="7"/>
      <c r="X73" s="8">
        <v>2014</v>
      </c>
      <c r="Y73" s="9" t="s">
        <v>84</v>
      </c>
      <c r="Z73" s="10">
        <v>41950</v>
      </c>
      <c r="AA73" s="9">
        <v>3054827.07</v>
      </c>
      <c r="AB73" s="10">
        <v>42489</v>
      </c>
      <c r="AC73" s="9">
        <v>37536.43</v>
      </c>
      <c r="AD73" s="10"/>
      <c r="AE73" s="9"/>
      <c r="AF73" s="10"/>
      <c r="AG73" s="9"/>
      <c r="AH73" s="10"/>
      <c r="AI73" s="9"/>
      <c r="AJ73" s="10"/>
      <c r="AK73" s="9"/>
      <c r="AL73" s="10"/>
      <c r="AM73" s="9"/>
      <c r="AN73" s="10"/>
      <c r="AO73" s="9"/>
      <c r="AP73" s="10"/>
      <c r="AQ73" s="9"/>
      <c r="AR73" s="10"/>
      <c r="AS73" s="9"/>
      <c r="AT73" s="10"/>
      <c r="AU73" s="9"/>
      <c r="AV73" s="10"/>
      <c r="AW73" s="9"/>
      <c r="AX73" s="10"/>
      <c r="AY73" s="9"/>
      <c r="AZ73" s="10"/>
      <c r="BA73" s="9"/>
      <c r="BB73" s="10"/>
      <c r="BC73" s="4"/>
      <c r="BD73" s="4"/>
      <c r="BE73" s="4"/>
      <c r="BF73" s="4"/>
      <c r="BG73" s="4"/>
      <c r="BH73" s="4"/>
      <c r="BI73" s="4"/>
      <c r="BJ73" s="9">
        <v>3092363.5</v>
      </c>
      <c r="BK73" s="11">
        <f t="shared" si="2"/>
        <v>1</v>
      </c>
      <c r="BL73" s="12" t="s">
        <v>74</v>
      </c>
    </row>
    <row r="74" spans="1:64" ht="19.5" customHeight="1" x14ac:dyDescent="0.25">
      <c r="A74" s="3">
        <v>70</v>
      </c>
      <c r="B74" s="3" t="s">
        <v>65</v>
      </c>
      <c r="C74" s="3">
        <v>2054471</v>
      </c>
      <c r="D74" s="4" t="s">
        <v>377</v>
      </c>
      <c r="E74" s="3" t="s">
        <v>79</v>
      </c>
      <c r="F74" s="3" t="s">
        <v>68</v>
      </c>
      <c r="G74" s="4" t="s">
        <v>80</v>
      </c>
      <c r="H74" s="4" t="s">
        <v>80</v>
      </c>
      <c r="I74" s="4"/>
      <c r="J74" s="4" t="s">
        <v>81</v>
      </c>
      <c r="K74" s="4" t="s">
        <v>126</v>
      </c>
      <c r="L74" s="4">
        <v>1330</v>
      </c>
      <c r="M74" s="4">
        <v>1330</v>
      </c>
      <c r="N74" s="4" t="s">
        <v>73</v>
      </c>
      <c r="O74" s="3">
        <v>2014</v>
      </c>
      <c r="P74" s="5" t="s">
        <v>74</v>
      </c>
      <c r="Q74" s="4" t="s">
        <v>112</v>
      </c>
      <c r="R74" s="4" t="s">
        <v>83</v>
      </c>
      <c r="S74" s="6">
        <v>24913</v>
      </c>
      <c r="T74" s="4" t="s">
        <v>76</v>
      </c>
      <c r="U74" s="4" t="s">
        <v>76</v>
      </c>
      <c r="V74" s="7">
        <f t="shared" si="0"/>
        <v>1603223.82</v>
      </c>
      <c r="W74" s="7"/>
      <c r="X74" s="8">
        <v>2014</v>
      </c>
      <c r="Y74" s="9" t="s">
        <v>84</v>
      </c>
      <c r="Z74" s="10">
        <v>41950</v>
      </c>
      <c r="AA74" s="9">
        <v>1577471.98</v>
      </c>
      <c r="AB74" s="10">
        <v>42489</v>
      </c>
      <c r="AC74" s="9">
        <v>25751.84</v>
      </c>
      <c r="AD74" s="10"/>
      <c r="AE74" s="9"/>
      <c r="AF74" s="10"/>
      <c r="AG74" s="9"/>
      <c r="AH74" s="10"/>
      <c r="AI74" s="9"/>
      <c r="AJ74" s="10"/>
      <c r="AK74" s="9"/>
      <c r="AL74" s="10"/>
      <c r="AM74" s="9"/>
      <c r="AN74" s="10"/>
      <c r="AO74" s="9"/>
      <c r="AP74" s="10"/>
      <c r="AQ74" s="9"/>
      <c r="AR74" s="10"/>
      <c r="AS74" s="9"/>
      <c r="AT74" s="10"/>
      <c r="AU74" s="9"/>
      <c r="AV74" s="10"/>
      <c r="AW74" s="9"/>
      <c r="AX74" s="10"/>
      <c r="AY74" s="9"/>
      <c r="AZ74" s="10"/>
      <c r="BA74" s="9"/>
      <c r="BB74" s="10"/>
      <c r="BC74" s="4"/>
      <c r="BD74" s="4"/>
      <c r="BE74" s="4"/>
      <c r="BF74" s="4"/>
      <c r="BG74" s="4"/>
      <c r="BH74" s="4"/>
      <c r="BI74" s="4"/>
      <c r="BJ74" s="9">
        <v>1603223.82</v>
      </c>
      <c r="BK74" s="11">
        <f t="shared" si="2"/>
        <v>1</v>
      </c>
      <c r="BL74" s="12" t="s">
        <v>74</v>
      </c>
    </row>
    <row r="75" spans="1:64" ht="19.5" customHeight="1" x14ac:dyDescent="0.25">
      <c r="A75" s="3">
        <v>71</v>
      </c>
      <c r="B75" s="3" t="s">
        <v>65</v>
      </c>
      <c r="C75" s="3">
        <v>2222252</v>
      </c>
      <c r="D75" s="4" t="s">
        <v>378</v>
      </c>
      <c r="E75" s="3" t="s">
        <v>79</v>
      </c>
      <c r="F75" s="3" t="s">
        <v>68</v>
      </c>
      <c r="G75" s="4" t="s">
        <v>80</v>
      </c>
      <c r="H75" s="4" t="s">
        <v>80</v>
      </c>
      <c r="I75" s="4"/>
      <c r="J75" s="4" t="s">
        <v>81</v>
      </c>
      <c r="K75" s="4" t="s">
        <v>126</v>
      </c>
      <c r="L75" s="4">
        <v>495</v>
      </c>
      <c r="M75" s="4">
        <v>495</v>
      </c>
      <c r="N75" s="4" t="s">
        <v>73</v>
      </c>
      <c r="O75" s="3">
        <v>2014</v>
      </c>
      <c r="P75" s="5" t="s">
        <v>74</v>
      </c>
      <c r="Q75" s="4" t="s">
        <v>112</v>
      </c>
      <c r="R75" s="4" t="s">
        <v>83</v>
      </c>
      <c r="S75" s="6">
        <v>15757</v>
      </c>
      <c r="T75" s="4" t="s">
        <v>76</v>
      </c>
      <c r="U75" s="4" t="s">
        <v>76</v>
      </c>
      <c r="V75" s="7">
        <f t="shared" si="0"/>
        <v>1043155.13</v>
      </c>
      <c r="W75" s="7"/>
      <c r="X75" s="8">
        <v>2014</v>
      </c>
      <c r="Y75" s="9" t="s">
        <v>84</v>
      </c>
      <c r="Z75" s="10">
        <v>41950</v>
      </c>
      <c r="AA75" s="9">
        <v>1035344.4</v>
      </c>
      <c r="AB75" s="10">
        <v>42489</v>
      </c>
      <c r="AC75" s="9">
        <v>7810.73</v>
      </c>
      <c r="AD75" s="10"/>
      <c r="AE75" s="9"/>
      <c r="AF75" s="10"/>
      <c r="AG75" s="9"/>
      <c r="AH75" s="10"/>
      <c r="AI75" s="9"/>
      <c r="AJ75" s="10"/>
      <c r="AK75" s="9"/>
      <c r="AL75" s="10"/>
      <c r="AM75" s="9"/>
      <c r="AN75" s="10"/>
      <c r="AO75" s="9"/>
      <c r="AP75" s="10"/>
      <c r="AQ75" s="9"/>
      <c r="AR75" s="10"/>
      <c r="AS75" s="9"/>
      <c r="AT75" s="10"/>
      <c r="AU75" s="9"/>
      <c r="AV75" s="10"/>
      <c r="AW75" s="9"/>
      <c r="AX75" s="10"/>
      <c r="AY75" s="9"/>
      <c r="AZ75" s="10"/>
      <c r="BA75" s="9"/>
      <c r="BB75" s="10"/>
      <c r="BC75" s="4"/>
      <c r="BD75" s="4"/>
      <c r="BE75" s="4"/>
      <c r="BF75" s="4"/>
      <c r="BG75" s="4"/>
      <c r="BH75" s="4"/>
      <c r="BI75" s="4"/>
      <c r="BJ75" s="9">
        <v>1043155.13</v>
      </c>
      <c r="BK75" s="11">
        <f t="shared" si="2"/>
        <v>1</v>
      </c>
      <c r="BL75" s="12" t="s">
        <v>74</v>
      </c>
    </row>
    <row r="76" spans="1:64" ht="19.5" customHeight="1" x14ac:dyDescent="0.25">
      <c r="A76" s="3">
        <v>72</v>
      </c>
      <c r="B76" s="3" t="s">
        <v>65</v>
      </c>
      <c r="C76" s="3">
        <v>2202552</v>
      </c>
      <c r="D76" s="4" t="s">
        <v>379</v>
      </c>
      <c r="E76" s="3" t="s">
        <v>79</v>
      </c>
      <c r="F76" s="3" t="s">
        <v>68</v>
      </c>
      <c r="G76" s="4" t="s">
        <v>80</v>
      </c>
      <c r="H76" s="4" t="s">
        <v>80</v>
      </c>
      <c r="I76" s="4"/>
      <c r="J76" s="4" t="s">
        <v>81</v>
      </c>
      <c r="K76" s="4" t="s">
        <v>126</v>
      </c>
      <c r="L76" s="4">
        <v>87</v>
      </c>
      <c r="M76" s="4">
        <v>87</v>
      </c>
      <c r="N76" s="4" t="s">
        <v>73</v>
      </c>
      <c r="O76" s="3">
        <v>2014</v>
      </c>
      <c r="P76" s="5" t="s">
        <v>74</v>
      </c>
      <c r="Q76" s="4" t="s">
        <v>112</v>
      </c>
      <c r="R76" s="4" t="s">
        <v>83</v>
      </c>
      <c r="S76" s="6">
        <v>18879.433300000001</v>
      </c>
      <c r="T76" s="4" t="s">
        <v>76</v>
      </c>
      <c r="U76" s="4" t="s">
        <v>76</v>
      </c>
      <c r="V76" s="7">
        <f t="shared" si="0"/>
        <v>939511.27</v>
      </c>
      <c r="W76" s="7"/>
      <c r="X76" s="8">
        <v>2014</v>
      </c>
      <c r="Y76" s="9" t="s">
        <v>84</v>
      </c>
      <c r="Z76" s="10">
        <v>41950</v>
      </c>
      <c r="AA76" s="9">
        <v>924311.84</v>
      </c>
      <c r="AB76" s="10">
        <v>42489</v>
      </c>
      <c r="AC76" s="9">
        <v>15199.43</v>
      </c>
      <c r="AD76" s="10"/>
      <c r="AE76" s="9"/>
      <c r="AF76" s="10"/>
      <c r="AG76" s="9"/>
      <c r="AH76" s="10"/>
      <c r="AI76" s="9"/>
      <c r="AJ76" s="10"/>
      <c r="AK76" s="9"/>
      <c r="AL76" s="10"/>
      <c r="AM76" s="9"/>
      <c r="AN76" s="10"/>
      <c r="AO76" s="9"/>
      <c r="AP76" s="10"/>
      <c r="AQ76" s="9"/>
      <c r="AR76" s="10"/>
      <c r="AS76" s="9"/>
      <c r="AT76" s="10"/>
      <c r="AU76" s="9"/>
      <c r="AV76" s="10"/>
      <c r="AW76" s="9"/>
      <c r="AX76" s="10"/>
      <c r="AY76" s="9"/>
      <c r="AZ76" s="10"/>
      <c r="BA76" s="9"/>
      <c r="BB76" s="10"/>
      <c r="BC76" s="4"/>
      <c r="BD76" s="4"/>
      <c r="BE76" s="4"/>
      <c r="BF76" s="4"/>
      <c r="BG76" s="4"/>
      <c r="BH76" s="4"/>
      <c r="BI76" s="4"/>
      <c r="BJ76" s="9">
        <v>939511.27</v>
      </c>
      <c r="BK76" s="11">
        <f t="shared" si="2"/>
        <v>1</v>
      </c>
      <c r="BL76" s="12" t="s">
        <v>74</v>
      </c>
    </row>
    <row r="77" spans="1:64" ht="19.5" customHeight="1" x14ac:dyDescent="0.25">
      <c r="A77" s="3">
        <v>73</v>
      </c>
      <c r="B77" s="3" t="s">
        <v>65</v>
      </c>
      <c r="C77" s="3">
        <v>2163329</v>
      </c>
      <c r="D77" s="4" t="s">
        <v>380</v>
      </c>
      <c r="E77" s="3" t="s">
        <v>79</v>
      </c>
      <c r="F77" s="3" t="s">
        <v>68</v>
      </c>
      <c r="G77" s="4" t="s">
        <v>80</v>
      </c>
      <c r="H77" s="4" t="s">
        <v>80</v>
      </c>
      <c r="I77" s="4"/>
      <c r="J77" s="4" t="s">
        <v>81</v>
      </c>
      <c r="K77" s="4" t="s">
        <v>126</v>
      </c>
      <c r="L77" s="4">
        <v>7271</v>
      </c>
      <c r="M77" s="4">
        <v>7271</v>
      </c>
      <c r="N77" s="4" t="s">
        <v>73</v>
      </c>
      <c r="O77" s="3">
        <v>2014</v>
      </c>
      <c r="P77" s="5" t="s">
        <v>74</v>
      </c>
      <c r="Q77" s="4" t="s">
        <v>112</v>
      </c>
      <c r="R77" s="4" t="s">
        <v>83</v>
      </c>
      <c r="S77" s="6">
        <v>17819.86</v>
      </c>
      <c r="T77" s="4" t="s">
        <v>76</v>
      </c>
      <c r="U77" s="4" t="s">
        <v>76</v>
      </c>
      <c r="V77" s="7">
        <f t="shared" si="0"/>
        <v>821949.74</v>
      </c>
      <c r="W77" s="7"/>
      <c r="X77" s="8">
        <v>2014</v>
      </c>
      <c r="Y77" s="9" t="s">
        <v>84</v>
      </c>
      <c r="Z77" s="10">
        <v>41950</v>
      </c>
      <c r="AA77" s="9">
        <v>802466.3</v>
      </c>
      <c r="AB77" s="10">
        <v>42489</v>
      </c>
      <c r="AC77" s="9">
        <v>19483.439999999999</v>
      </c>
      <c r="AD77" s="10"/>
      <c r="AE77" s="9"/>
      <c r="AF77" s="10"/>
      <c r="AG77" s="9"/>
      <c r="AH77" s="10"/>
      <c r="AI77" s="9"/>
      <c r="AJ77" s="10"/>
      <c r="AK77" s="9"/>
      <c r="AL77" s="10"/>
      <c r="AM77" s="9"/>
      <c r="AN77" s="10"/>
      <c r="AO77" s="9"/>
      <c r="AP77" s="10"/>
      <c r="AQ77" s="9"/>
      <c r="AR77" s="10"/>
      <c r="AS77" s="9"/>
      <c r="AT77" s="10"/>
      <c r="AU77" s="9"/>
      <c r="AV77" s="10"/>
      <c r="AW77" s="9"/>
      <c r="AX77" s="10"/>
      <c r="AY77" s="9"/>
      <c r="AZ77" s="10"/>
      <c r="BA77" s="9"/>
      <c r="BB77" s="10"/>
      <c r="BC77" s="4"/>
      <c r="BD77" s="4"/>
      <c r="BE77" s="4"/>
      <c r="BF77" s="4"/>
      <c r="BG77" s="4"/>
      <c r="BH77" s="4"/>
      <c r="BI77" s="4"/>
      <c r="BJ77" s="9">
        <v>821949.74</v>
      </c>
      <c r="BK77" s="11">
        <f t="shared" si="2"/>
        <v>1</v>
      </c>
      <c r="BL77" s="12" t="s">
        <v>74</v>
      </c>
    </row>
    <row r="78" spans="1:64" ht="19.5" customHeight="1" x14ac:dyDescent="0.25">
      <c r="A78" s="3">
        <v>74</v>
      </c>
      <c r="B78" s="3" t="s">
        <v>65</v>
      </c>
      <c r="C78" s="3">
        <v>2237479</v>
      </c>
      <c r="D78" s="4" t="s">
        <v>381</v>
      </c>
      <c r="E78" s="3" t="s">
        <v>382</v>
      </c>
      <c r="F78" s="3" t="s">
        <v>68</v>
      </c>
      <c r="G78" s="4" t="s">
        <v>135</v>
      </c>
      <c r="H78" s="4" t="s">
        <v>383</v>
      </c>
      <c r="I78" s="4"/>
      <c r="J78" s="4" t="s">
        <v>384</v>
      </c>
      <c r="K78" s="4" t="s">
        <v>72</v>
      </c>
      <c r="L78" s="4">
        <v>37343</v>
      </c>
      <c r="M78" s="4">
        <v>37343</v>
      </c>
      <c r="N78" s="4" t="s">
        <v>73</v>
      </c>
      <c r="O78" s="3">
        <v>2014</v>
      </c>
      <c r="P78" s="5" t="s">
        <v>95</v>
      </c>
      <c r="Q78" s="4" t="s">
        <v>112</v>
      </c>
      <c r="R78" s="4" t="s">
        <v>83</v>
      </c>
      <c r="S78" s="6">
        <v>43000</v>
      </c>
      <c r="T78" s="4" t="s">
        <v>76</v>
      </c>
      <c r="U78" s="4" t="s">
        <v>76</v>
      </c>
      <c r="V78" s="7">
        <f t="shared" si="0"/>
        <v>8425000</v>
      </c>
      <c r="W78" s="7"/>
      <c r="X78" s="8">
        <v>2014</v>
      </c>
      <c r="Y78" s="9" t="s">
        <v>182</v>
      </c>
      <c r="Z78" s="10">
        <v>41675</v>
      </c>
      <c r="AA78" s="9">
        <v>8437458.0999999996</v>
      </c>
      <c r="AB78" s="10">
        <v>41865</v>
      </c>
      <c r="AC78" s="9">
        <v>299819.08</v>
      </c>
      <c r="AD78" s="10">
        <v>42852</v>
      </c>
      <c r="AE78" s="9">
        <v>-312277.18</v>
      </c>
      <c r="AF78" s="10">
        <v>42860</v>
      </c>
      <c r="AG78" s="9"/>
      <c r="AH78" s="10"/>
      <c r="AI78" s="9"/>
      <c r="AJ78" s="10"/>
      <c r="AK78" s="9"/>
      <c r="AL78" s="10"/>
      <c r="AM78" s="9"/>
      <c r="AN78" s="10"/>
      <c r="AO78" s="9"/>
      <c r="AP78" s="10"/>
      <c r="AQ78" s="9"/>
      <c r="AR78" s="10"/>
      <c r="AS78" s="9"/>
      <c r="AT78" s="10"/>
      <c r="AU78" s="9"/>
      <c r="AV78" s="10"/>
      <c r="AW78" s="9"/>
      <c r="AX78" s="10"/>
      <c r="AY78" s="9"/>
      <c r="AZ78" s="10"/>
      <c r="BA78" s="9"/>
      <c r="BB78" s="10"/>
      <c r="BC78" s="4"/>
      <c r="BD78" s="4"/>
      <c r="BE78" s="4"/>
      <c r="BF78" s="4"/>
      <c r="BG78" s="4"/>
      <c r="BH78" s="4"/>
      <c r="BI78" s="4"/>
      <c r="BJ78" s="9">
        <v>1789650.15</v>
      </c>
      <c r="BK78" s="11">
        <f t="shared" si="2"/>
        <v>0.21242138278931749</v>
      </c>
      <c r="BL78" s="12" t="s">
        <v>385</v>
      </c>
    </row>
    <row r="79" spans="1:64" ht="19.5" customHeight="1" x14ac:dyDescent="0.25">
      <c r="A79" s="3">
        <v>75</v>
      </c>
      <c r="B79" s="3" t="s">
        <v>65</v>
      </c>
      <c r="C79" s="3">
        <v>2225042</v>
      </c>
      <c r="D79" s="4" t="s">
        <v>386</v>
      </c>
      <c r="E79" s="3" t="s">
        <v>387</v>
      </c>
      <c r="F79" s="3" t="s">
        <v>68</v>
      </c>
      <c r="G79" s="4" t="s">
        <v>135</v>
      </c>
      <c r="H79" s="4" t="s">
        <v>135</v>
      </c>
      <c r="I79" s="4" t="s">
        <v>388</v>
      </c>
      <c r="J79" s="4" t="s">
        <v>389</v>
      </c>
      <c r="K79" s="4" t="s">
        <v>126</v>
      </c>
      <c r="L79" s="4">
        <v>16575</v>
      </c>
      <c r="M79" s="4">
        <v>16575</v>
      </c>
      <c r="N79" s="4" t="s">
        <v>73</v>
      </c>
      <c r="O79" s="3">
        <v>2014</v>
      </c>
      <c r="P79" s="5" t="s">
        <v>74</v>
      </c>
      <c r="Q79" s="4" t="s">
        <v>112</v>
      </c>
      <c r="R79" s="4" t="s">
        <v>83</v>
      </c>
      <c r="S79" s="6">
        <v>230179</v>
      </c>
      <c r="T79" s="4" t="s">
        <v>76</v>
      </c>
      <c r="U79" s="4" t="s">
        <v>76</v>
      </c>
      <c r="V79" s="7">
        <f t="shared" si="0"/>
        <v>13020836.83</v>
      </c>
      <c r="W79" s="7"/>
      <c r="X79" s="8">
        <v>2014</v>
      </c>
      <c r="Y79" s="9" t="s">
        <v>121</v>
      </c>
      <c r="Z79" s="10">
        <v>41989</v>
      </c>
      <c r="AA79" s="9">
        <v>8670074</v>
      </c>
      <c r="AB79" s="10">
        <v>42523</v>
      </c>
      <c r="AC79" s="9">
        <v>4098025.95</v>
      </c>
      <c r="AD79" s="10">
        <v>42620</v>
      </c>
      <c r="AE79" s="9"/>
      <c r="AF79" s="10">
        <v>42961</v>
      </c>
      <c r="AG79" s="9">
        <v>252736.88</v>
      </c>
      <c r="AH79" s="10"/>
      <c r="AI79" s="9"/>
      <c r="AJ79" s="10"/>
      <c r="AK79" s="9"/>
      <c r="AL79" s="10"/>
      <c r="AM79" s="9"/>
      <c r="AN79" s="10"/>
      <c r="AO79" s="9"/>
      <c r="AP79" s="10"/>
      <c r="AQ79" s="9"/>
      <c r="AR79" s="10"/>
      <c r="AS79" s="9"/>
      <c r="AT79" s="10"/>
      <c r="AU79" s="9"/>
      <c r="AV79" s="10"/>
      <c r="AW79" s="9"/>
      <c r="AX79" s="10"/>
      <c r="AY79" s="9"/>
      <c r="AZ79" s="10"/>
      <c r="BA79" s="9"/>
      <c r="BB79" s="10"/>
      <c r="BC79" s="4"/>
      <c r="BD79" s="4"/>
      <c r="BE79" s="4"/>
      <c r="BF79" s="4"/>
      <c r="BG79" s="4"/>
      <c r="BH79" s="4"/>
      <c r="BI79" s="4"/>
      <c r="BJ79" s="9">
        <v>13020836.83</v>
      </c>
      <c r="BK79" s="11">
        <f t="shared" si="2"/>
        <v>1</v>
      </c>
      <c r="BL79" s="12" t="s">
        <v>74</v>
      </c>
    </row>
    <row r="80" spans="1:64" ht="19.5" customHeight="1" x14ac:dyDescent="0.25">
      <c r="A80" s="3">
        <v>76</v>
      </c>
      <c r="B80" s="3" t="s">
        <v>65</v>
      </c>
      <c r="C80" s="3">
        <v>2113341</v>
      </c>
      <c r="D80" s="4" t="s">
        <v>390</v>
      </c>
      <c r="E80" s="3" t="s">
        <v>387</v>
      </c>
      <c r="F80" s="3" t="s">
        <v>68</v>
      </c>
      <c r="G80" s="4" t="s">
        <v>135</v>
      </c>
      <c r="H80" s="4" t="s">
        <v>135</v>
      </c>
      <c r="I80" s="4" t="s">
        <v>388</v>
      </c>
      <c r="J80" s="4" t="s">
        <v>389</v>
      </c>
      <c r="K80" s="4" t="s">
        <v>126</v>
      </c>
      <c r="L80" s="4">
        <v>1284</v>
      </c>
      <c r="M80" s="4">
        <v>1284</v>
      </c>
      <c r="N80" s="4" t="s">
        <v>73</v>
      </c>
      <c r="O80" s="3">
        <v>2014</v>
      </c>
      <c r="P80" s="5" t="s">
        <v>74</v>
      </c>
      <c r="Q80" s="4" t="s">
        <v>112</v>
      </c>
      <c r="R80" s="4" t="s">
        <v>83</v>
      </c>
      <c r="S80" s="6">
        <v>70493</v>
      </c>
      <c r="T80" s="4" t="s">
        <v>76</v>
      </c>
      <c r="U80" s="4" t="s">
        <v>76</v>
      </c>
      <c r="V80" s="7">
        <f t="shared" si="0"/>
        <v>6646931.3899999997</v>
      </c>
      <c r="W80" s="7"/>
      <c r="X80" s="8">
        <v>2014</v>
      </c>
      <c r="Y80" s="9" t="s">
        <v>121</v>
      </c>
      <c r="Z80" s="10">
        <v>41989</v>
      </c>
      <c r="AA80" s="9">
        <v>6521868.96</v>
      </c>
      <c r="AB80" s="10">
        <v>42725</v>
      </c>
      <c r="AC80" s="9">
        <v>125062.4299999997</v>
      </c>
      <c r="AD80" s="10"/>
      <c r="AE80" s="9"/>
      <c r="AF80" s="10"/>
      <c r="AG80" s="9"/>
      <c r="AH80" s="10"/>
      <c r="AI80" s="9"/>
      <c r="AJ80" s="10"/>
      <c r="AK80" s="9"/>
      <c r="AL80" s="10"/>
      <c r="AM80" s="9"/>
      <c r="AN80" s="10"/>
      <c r="AO80" s="9"/>
      <c r="AP80" s="10"/>
      <c r="AQ80" s="9"/>
      <c r="AR80" s="10"/>
      <c r="AS80" s="9"/>
      <c r="AT80" s="10"/>
      <c r="AU80" s="9"/>
      <c r="AV80" s="10"/>
      <c r="AW80" s="9"/>
      <c r="AX80" s="10"/>
      <c r="AY80" s="9"/>
      <c r="AZ80" s="10"/>
      <c r="BA80" s="9"/>
      <c r="BB80" s="10"/>
      <c r="BC80" s="4"/>
      <c r="BD80" s="4"/>
      <c r="BE80" s="4"/>
      <c r="BF80" s="4"/>
      <c r="BG80" s="4"/>
      <c r="BH80" s="4"/>
      <c r="BI80" s="4"/>
      <c r="BJ80" s="9">
        <v>6646931.3900000006</v>
      </c>
      <c r="BK80" s="11">
        <f t="shared" si="2"/>
        <v>1.0000000000000002</v>
      </c>
      <c r="BL80" s="12" t="s">
        <v>74</v>
      </c>
    </row>
    <row r="81" spans="1:64" ht="19.5" customHeight="1" x14ac:dyDescent="0.25">
      <c r="A81" s="3">
        <v>77</v>
      </c>
      <c r="B81" s="3" t="s">
        <v>65</v>
      </c>
      <c r="C81" s="3">
        <v>2222764</v>
      </c>
      <c r="D81" s="4" t="s">
        <v>391</v>
      </c>
      <c r="E81" s="3" t="s">
        <v>392</v>
      </c>
      <c r="F81" s="3" t="s">
        <v>68</v>
      </c>
      <c r="G81" s="4" t="s">
        <v>135</v>
      </c>
      <c r="H81" s="4" t="s">
        <v>393</v>
      </c>
      <c r="I81" s="4" t="s">
        <v>394</v>
      </c>
      <c r="J81" s="4" t="s">
        <v>395</v>
      </c>
      <c r="K81" s="4" t="s">
        <v>72</v>
      </c>
      <c r="L81" s="4">
        <v>842</v>
      </c>
      <c r="M81" s="4">
        <v>842</v>
      </c>
      <c r="N81" s="4" t="s">
        <v>73</v>
      </c>
      <c r="O81" s="3">
        <v>2014</v>
      </c>
      <c r="P81" s="5" t="s">
        <v>74</v>
      </c>
      <c r="Q81" s="4" t="s">
        <v>396</v>
      </c>
      <c r="R81" s="4" t="s">
        <v>83</v>
      </c>
      <c r="S81" s="6">
        <v>338827.11</v>
      </c>
      <c r="T81" s="4" t="s">
        <v>76</v>
      </c>
      <c r="U81" s="4" t="s">
        <v>76</v>
      </c>
      <c r="V81" s="7">
        <f t="shared" si="0"/>
        <v>3099595.35</v>
      </c>
      <c r="W81" s="7"/>
      <c r="X81" s="8">
        <v>2014</v>
      </c>
      <c r="Y81" s="9" t="s">
        <v>107</v>
      </c>
      <c r="Z81" s="10">
        <v>41883</v>
      </c>
      <c r="AA81" s="9">
        <v>2760680.24</v>
      </c>
      <c r="AB81" s="10">
        <v>42002</v>
      </c>
      <c r="AC81" s="9">
        <v>368915.10999999987</v>
      </c>
      <c r="AD81" s="10">
        <v>43213</v>
      </c>
      <c r="AE81" s="9"/>
      <c r="AF81" s="10">
        <v>43388</v>
      </c>
      <c r="AG81" s="9"/>
      <c r="AH81" s="10">
        <v>43441</v>
      </c>
      <c r="AI81" s="9">
        <v>-30000</v>
      </c>
      <c r="AJ81" s="10"/>
      <c r="AK81" s="9"/>
      <c r="AL81" s="10"/>
      <c r="AM81" s="9"/>
      <c r="AN81" s="10"/>
      <c r="AO81" s="9"/>
      <c r="AP81" s="10"/>
      <c r="AQ81" s="9"/>
      <c r="AR81" s="10"/>
      <c r="AS81" s="9"/>
      <c r="AT81" s="10"/>
      <c r="AU81" s="9"/>
      <c r="AV81" s="10"/>
      <c r="AW81" s="9"/>
      <c r="AX81" s="10"/>
      <c r="AY81" s="9"/>
      <c r="AZ81" s="10"/>
      <c r="BA81" s="9"/>
      <c r="BB81" s="10"/>
      <c r="BC81" s="4"/>
      <c r="BD81" s="4"/>
      <c r="BE81" s="4"/>
      <c r="BF81" s="4"/>
      <c r="BG81" s="4"/>
      <c r="BH81" s="4"/>
      <c r="BI81" s="4"/>
      <c r="BJ81" s="9">
        <v>3099595.35</v>
      </c>
      <c r="BK81" s="11">
        <f t="shared" si="2"/>
        <v>1</v>
      </c>
      <c r="BL81" s="12" t="s">
        <v>74</v>
      </c>
    </row>
    <row r="82" spans="1:64" ht="19.5" customHeight="1" x14ac:dyDescent="0.25">
      <c r="A82" s="3">
        <v>78</v>
      </c>
      <c r="B82" s="3" t="s">
        <v>65</v>
      </c>
      <c r="C82" s="3">
        <v>2236019</v>
      </c>
      <c r="D82" s="4" t="s">
        <v>397</v>
      </c>
      <c r="E82" s="3" t="s">
        <v>398</v>
      </c>
      <c r="F82" s="3" t="s">
        <v>68</v>
      </c>
      <c r="G82" s="4" t="s">
        <v>185</v>
      </c>
      <c r="H82" s="4" t="s">
        <v>186</v>
      </c>
      <c r="I82" s="4"/>
      <c r="J82" s="4" t="s">
        <v>399</v>
      </c>
      <c r="K82" s="4" t="s">
        <v>119</v>
      </c>
      <c r="L82" s="4">
        <v>236822</v>
      </c>
      <c r="M82" s="4">
        <v>236822</v>
      </c>
      <c r="N82" s="4" t="s">
        <v>73</v>
      </c>
      <c r="O82" s="3">
        <v>2014</v>
      </c>
      <c r="P82" s="5" t="s">
        <v>74</v>
      </c>
      <c r="Q82" s="4" t="s">
        <v>400</v>
      </c>
      <c r="R82" s="4" t="s">
        <v>83</v>
      </c>
      <c r="S82" s="6">
        <v>52174</v>
      </c>
      <c r="T82" s="4" t="s">
        <v>76</v>
      </c>
      <c r="U82" s="4" t="s">
        <v>76</v>
      </c>
      <c r="V82" s="7">
        <f t="shared" si="0"/>
        <v>2061327.94</v>
      </c>
      <c r="W82" s="7"/>
      <c r="X82" s="8">
        <v>2015</v>
      </c>
      <c r="Y82" s="9" t="s">
        <v>139</v>
      </c>
      <c r="Z82" s="10">
        <v>42090</v>
      </c>
      <c r="AA82" s="9">
        <v>2104346.86</v>
      </c>
      <c r="AB82" s="10">
        <v>42461</v>
      </c>
      <c r="AC82" s="9">
        <v>-43018.92</v>
      </c>
      <c r="AD82" s="10"/>
      <c r="AE82" s="9"/>
      <c r="AF82" s="10"/>
      <c r="AG82" s="9"/>
      <c r="AH82" s="10"/>
      <c r="AI82" s="9"/>
      <c r="AJ82" s="10"/>
      <c r="AK82" s="9"/>
      <c r="AL82" s="10"/>
      <c r="AM82" s="9"/>
      <c r="AN82" s="10"/>
      <c r="AO82" s="9"/>
      <c r="AP82" s="10"/>
      <c r="AQ82" s="9"/>
      <c r="AR82" s="10"/>
      <c r="AS82" s="9"/>
      <c r="AT82" s="10"/>
      <c r="AU82" s="9"/>
      <c r="AV82" s="10"/>
      <c r="AW82" s="9"/>
      <c r="AX82" s="10"/>
      <c r="AY82" s="9"/>
      <c r="AZ82" s="10"/>
      <c r="BA82" s="9"/>
      <c r="BB82" s="10"/>
      <c r="BC82" s="4"/>
      <c r="BD82" s="4"/>
      <c r="BE82" s="4"/>
      <c r="BF82" s="4"/>
      <c r="BG82" s="4"/>
      <c r="BH82" s="4"/>
      <c r="BI82" s="4"/>
      <c r="BJ82" s="9">
        <v>2061327.94</v>
      </c>
      <c r="BK82" s="11">
        <f t="shared" si="2"/>
        <v>1</v>
      </c>
      <c r="BL82" s="12" t="s">
        <v>74</v>
      </c>
    </row>
    <row r="83" spans="1:64" ht="19.5" customHeight="1" x14ac:dyDescent="0.25">
      <c r="A83" s="3">
        <v>79</v>
      </c>
      <c r="B83" s="3" t="s">
        <v>65</v>
      </c>
      <c r="C83" s="3">
        <v>2230356</v>
      </c>
      <c r="D83" s="4" t="s">
        <v>401</v>
      </c>
      <c r="E83" s="3" t="s">
        <v>402</v>
      </c>
      <c r="F83" s="3" t="s">
        <v>68</v>
      </c>
      <c r="G83" s="4" t="s">
        <v>110</v>
      </c>
      <c r="H83" s="4" t="s">
        <v>403</v>
      </c>
      <c r="I83" s="4"/>
      <c r="J83" s="4" t="s">
        <v>404</v>
      </c>
      <c r="K83" s="4" t="s">
        <v>72</v>
      </c>
      <c r="L83" s="4">
        <v>3068</v>
      </c>
      <c r="M83" s="4">
        <v>3068</v>
      </c>
      <c r="N83" s="4" t="s">
        <v>73</v>
      </c>
      <c r="O83" s="3">
        <v>2014</v>
      </c>
      <c r="P83" s="5" t="s">
        <v>74</v>
      </c>
      <c r="Q83" s="4" t="s">
        <v>112</v>
      </c>
      <c r="R83" s="4" t="s">
        <v>83</v>
      </c>
      <c r="S83" s="6">
        <v>135729</v>
      </c>
      <c r="T83" s="4" t="s">
        <v>76</v>
      </c>
      <c r="U83" s="4" t="s">
        <v>76</v>
      </c>
      <c r="V83" s="7">
        <f t="shared" si="0"/>
        <v>11319977.880000001</v>
      </c>
      <c r="W83" s="7"/>
      <c r="X83" s="8">
        <v>2014</v>
      </c>
      <c r="Y83" s="9" t="s">
        <v>89</v>
      </c>
      <c r="Z83" s="10">
        <v>41866</v>
      </c>
      <c r="AA83" s="9">
        <v>9565868.6899999995</v>
      </c>
      <c r="AB83" s="10">
        <v>42410</v>
      </c>
      <c r="AC83" s="9">
        <v>1836879.59</v>
      </c>
      <c r="AD83" s="10">
        <v>42478</v>
      </c>
      <c r="AE83" s="9"/>
      <c r="AF83" s="10">
        <v>42480</v>
      </c>
      <c r="AG83" s="9"/>
      <c r="AH83" s="10">
        <v>42725</v>
      </c>
      <c r="AI83" s="9">
        <v>-82770.399999998699</v>
      </c>
      <c r="AJ83" s="10"/>
      <c r="AK83" s="9"/>
      <c r="AL83" s="10"/>
      <c r="AM83" s="9"/>
      <c r="AN83" s="10"/>
      <c r="AO83" s="9"/>
      <c r="AP83" s="10"/>
      <c r="AQ83" s="9"/>
      <c r="AR83" s="10"/>
      <c r="AS83" s="9"/>
      <c r="AT83" s="10"/>
      <c r="AU83" s="9"/>
      <c r="AV83" s="10"/>
      <c r="AW83" s="9"/>
      <c r="AX83" s="10"/>
      <c r="AY83" s="9"/>
      <c r="AZ83" s="10"/>
      <c r="BA83" s="9"/>
      <c r="BB83" s="10"/>
      <c r="BC83" s="4"/>
      <c r="BD83" s="4"/>
      <c r="BE83" s="4"/>
      <c r="BF83" s="4"/>
      <c r="BG83" s="4"/>
      <c r="BH83" s="4"/>
      <c r="BI83" s="4"/>
      <c r="BJ83" s="9">
        <v>11319977.879999999</v>
      </c>
      <c r="BK83" s="11">
        <f t="shared" si="2"/>
        <v>0.99999999999999989</v>
      </c>
      <c r="BL83" s="12" t="s">
        <v>74</v>
      </c>
    </row>
    <row r="84" spans="1:64" ht="19.5" customHeight="1" x14ac:dyDescent="0.25">
      <c r="A84" s="3">
        <v>80</v>
      </c>
      <c r="B84" s="3" t="s">
        <v>65</v>
      </c>
      <c r="C84" s="3">
        <v>2197796</v>
      </c>
      <c r="D84" s="4" t="s">
        <v>405</v>
      </c>
      <c r="E84" s="3" t="s">
        <v>402</v>
      </c>
      <c r="F84" s="3" t="s">
        <v>68</v>
      </c>
      <c r="G84" s="4" t="s">
        <v>110</v>
      </c>
      <c r="H84" s="4" t="s">
        <v>403</v>
      </c>
      <c r="I84" s="4"/>
      <c r="J84" s="4" t="s">
        <v>404</v>
      </c>
      <c r="K84" s="4" t="s">
        <v>72</v>
      </c>
      <c r="L84" s="4">
        <v>2723</v>
      </c>
      <c r="M84" s="4">
        <v>2723</v>
      </c>
      <c r="N84" s="4" t="s">
        <v>73</v>
      </c>
      <c r="O84" s="3">
        <v>2014</v>
      </c>
      <c r="P84" s="5" t="s">
        <v>74</v>
      </c>
      <c r="Q84" s="4" t="s">
        <v>112</v>
      </c>
      <c r="R84" s="4" t="s">
        <v>83</v>
      </c>
      <c r="S84" s="6">
        <v>164988</v>
      </c>
      <c r="T84" s="4" t="s">
        <v>76</v>
      </c>
      <c r="U84" s="4" t="s">
        <v>76</v>
      </c>
      <c r="V84" s="7">
        <f t="shared" si="0"/>
        <v>10902115.119999999</v>
      </c>
      <c r="W84" s="7"/>
      <c r="X84" s="8">
        <v>2014</v>
      </c>
      <c r="Y84" s="9" t="s">
        <v>89</v>
      </c>
      <c r="Z84" s="10">
        <v>41866</v>
      </c>
      <c r="AA84" s="9">
        <v>9529932.3800000008</v>
      </c>
      <c r="AB84" s="10">
        <v>42410</v>
      </c>
      <c r="AC84" s="9">
        <v>1107774.2799999993</v>
      </c>
      <c r="AD84" s="10">
        <v>42478</v>
      </c>
      <c r="AE84" s="9"/>
      <c r="AF84" s="10">
        <v>42480</v>
      </c>
      <c r="AG84" s="9"/>
      <c r="AH84" s="10">
        <v>42705</v>
      </c>
      <c r="AI84" s="9">
        <v>264408.45999999903</v>
      </c>
      <c r="AJ84" s="10"/>
      <c r="AK84" s="9"/>
      <c r="AL84" s="10"/>
      <c r="AM84" s="9"/>
      <c r="AN84" s="10"/>
      <c r="AO84" s="9"/>
      <c r="AP84" s="10"/>
      <c r="AQ84" s="9"/>
      <c r="AR84" s="10"/>
      <c r="AS84" s="9"/>
      <c r="AT84" s="10"/>
      <c r="AU84" s="9"/>
      <c r="AV84" s="10"/>
      <c r="AW84" s="9"/>
      <c r="AX84" s="10"/>
      <c r="AY84" s="9"/>
      <c r="AZ84" s="10"/>
      <c r="BA84" s="9"/>
      <c r="BB84" s="10"/>
      <c r="BC84" s="4"/>
      <c r="BD84" s="4"/>
      <c r="BE84" s="4"/>
      <c r="BF84" s="4"/>
      <c r="BG84" s="4"/>
      <c r="BH84" s="4"/>
      <c r="BI84" s="4"/>
      <c r="BJ84" s="9">
        <v>10902115.120000001</v>
      </c>
      <c r="BK84" s="11">
        <f t="shared" si="2"/>
        <v>1.0000000000000002</v>
      </c>
      <c r="BL84" s="12" t="s">
        <v>74</v>
      </c>
    </row>
    <row r="85" spans="1:64" ht="19.5" customHeight="1" x14ac:dyDescent="0.25">
      <c r="A85" s="3">
        <v>81</v>
      </c>
      <c r="B85" s="3" t="s">
        <v>65</v>
      </c>
      <c r="C85" s="3">
        <v>2190273</v>
      </c>
      <c r="D85" s="4" t="s">
        <v>406</v>
      </c>
      <c r="E85" s="3" t="s">
        <v>190</v>
      </c>
      <c r="F85" s="3" t="s">
        <v>68</v>
      </c>
      <c r="G85" s="4" t="s">
        <v>191</v>
      </c>
      <c r="H85" s="4" t="s">
        <v>192</v>
      </c>
      <c r="I85" s="4" t="s">
        <v>193</v>
      </c>
      <c r="J85" s="4" t="s">
        <v>194</v>
      </c>
      <c r="K85" s="4" t="s">
        <v>87</v>
      </c>
      <c r="L85" s="4">
        <v>1700</v>
      </c>
      <c r="M85" s="4">
        <v>1700</v>
      </c>
      <c r="N85" s="4" t="s">
        <v>73</v>
      </c>
      <c r="O85" s="3">
        <v>2014</v>
      </c>
      <c r="P85" s="5" t="s">
        <v>74</v>
      </c>
      <c r="Q85" s="4" t="s">
        <v>407</v>
      </c>
      <c r="R85" s="4" t="s">
        <v>83</v>
      </c>
      <c r="S85" s="6">
        <v>88318</v>
      </c>
      <c r="T85" s="4" t="s">
        <v>76</v>
      </c>
      <c r="U85" s="4" t="s">
        <v>76</v>
      </c>
      <c r="V85" s="7">
        <f t="shared" si="0"/>
        <v>1972161.15</v>
      </c>
      <c r="W85" s="7"/>
      <c r="X85" s="8">
        <v>2014</v>
      </c>
      <c r="Y85" s="9" t="s">
        <v>146</v>
      </c>
      <c r="Z85" s="10">
        <v>41801</v>
      </c>
      <c r="AA85" s="9">
        <v>1775811.77</v>
      </c>
      <c r="AB85" s="10">
        <v>41961</v>
      </c>
      <c r="AC85" s="9"/>
      <c r="AD85" s="10">
        <v>42657</v>
      </c>
      <c r="AE85" s="9">
        <v>196349.38</v>
      </c>
      <c r="AF85" s="10"/>
      <c r="AG85" s="9"/>
      <c r="AH85" s="10"/>
      <c r="AI85" s="9"/>
      <c r="AJ85" s="10"/>
      <c r="AK85" s="9"/>
      <c r="AL85" s="10"/>
      <c r="AM85" s="9"/>
      <c r="AN85" s="10"/>
      <c r="AO85" s="9"/>
      <c r="AP85" s="10"/>
      <c r="AQ85" s="9"/>
      <c r="AR85" s="10"/>
      <c r="AS85" s="9"/>
      <c r="AT85" s="10"/>
      <c r="AU85" s="9"/>
      <c r="AV85" s="10"/>
      <c r="AW85" s="9"/>
      <c r="AX85" s="10"/>
      <c r="AY85" s="9"/>
      <c r="AZ85" s="10"/>
      <c r="BA85" s="9"/>
      <c r="BB85" s="10"/>
      <c r="BC85" s="4"/>
      <c r="BD85" s="4"/>
      <c r="BE85" s="4"/>
      <c r="BF85" s="4"/>
      <c r="BG85" s="4"/>
      <c r="BH85" s="4"/>
      <c r="BI85" s="4"/>
      <c r="BJ85" s="9">
        <v>1972161.15</v>
      </c>
      <c r="BK85" s="11">
        <f t="shared" si="2"/>
        <v>1</v>
      </c>
      <c r="BL85" s="12" t="s">
        <v>74</v>
      </c>
    </row>
    <row r="86" spans="1:64" ht="19.5" customHeight="1" x14ac:dyDescent="0.25">
      <c r="A86" s="3">
        <v>82</v>
      </c>
      <c r="B86" s="3" t="s">
        <v>65</v>
      </c>
      <c r="C86" s="3">
        <v>2212152</v>
      </c>
      <c r="D86" s="4" t="s">
        <v>408</v>
      </c>
      <c r="E86" s="3" t="s">
        <v>409</v>
      </c>
      <c r="F86" s="3" t="s">
        <v>68</v>
      </c>
      <c r="G86" s="4" t="s">
        <v>410</v>
      </c>
      <c r="H86" s="4" t="s">
        <v>411</v>
      </c>
      <c r="I86" s="4" t="s">
        <v>412</v>
      </c>
      <c r="J86" s="4" t="s">
        <v>413</v>
      </c>
      <c r="K86" s="4" t="s">
        <v>312</v>
      </c>
      <c r="L86" s="4">
        <v>1751539</v>
      </c>
      <c r="M86" s="4">
        <v>1751539</v>
      </c>
      <c r="N86" s="4" t="s">
        <v>73</v>
      </c>
      <c r="O86" s="3">
        <v>2014</v>
      </c>
      <c r="P86" s="5" t="s">
        <v>74</v>
      </c>
      <c r="Q86" s="4" t="s">
        <v>414</v>
      </c>
      <c r="R86" s="4" t="s">
        <v>83</v>
      </c>
      <c r="S86" s="6">
        <v>146433.60000000001</v>
      </c>
      <c r="T86" s="4" t="s">
        <v>76</v>
      </c>
      <c r="U86" s="4" t="s">
        <v>76</v>
      </c>
      <c r="V86" s="7">
        <f t="shared" si="0"/>
        <v>6858549.8899999997</v>
      </c>
      <c r="W86" s="7"/>
      <c r="X86" s="8">
        <v>2014</v>
      </c>
      <c r="Y86" s="9" t="s">
        <v>113</v>
      </c>
      <c r="Z86" s="10">
        <v>41780</v>
      </c>
      <c r="AA86" s="9">
        <v>5810852</v>
      </c>
      <c r="AB86" s="10">
        <v>42198</v>
      </c>
      <c r="AC86" s="9">
        <v>913928.78000000026</v>
      </c>
      <c r="AD86" s="10">
        <v>42318</v>
      </c>
      <c r="AE86" s="9"/>
      <c r="AF86" s="10">
        <v>42467</v>
      </c>
      <c r="AG86" s="9"/>
      <c r="AH86" s="10">
        <v>43019</v>
      </c>
      <c r="AI86" s="9">
        <v>133769.1099999994</v>
      </c>
      <c r="AJ86" s="10"/>
      <c r="AK86" s="9"/>
      <c r="AL86" s="10"/>
      <c r="AM86" s="9"/>
      <c r="AN86" s="10"/>
      <c r="AO86" s="9"/>
      <c r="AP86" s="10"/>
      <c r="AQ86" s="9"/>
      <c r="AR86" s="10"/>
      <c r="AS86" s="9"/>
      <c r="AT86" s="10"/>
      <c r="AU86" s="9"/>
      <c r="AV86" s="10"/>
      <c r="AW86" s="9"/>
      <c r="AX86" s="10"/>
      <c r="AY86" s="9"/>
      <c r="AZ86" s="10"/>
      <c r="BA86" s="9"/>
      <c r="BB86" s="10"/>
      <c r="BC86" s="4"/>
      <c r="BD86" s="4"/>
      <c r="BE86" s="4"/>
      <c r="BF86" s="4"/>
      <c r="BG86" s="4"/>
      <c r="BH86" s="4"/>
      <c r="BI86" s="4"/>
      <c r="BJ86" s="9">
        <v>6858549.8899999997</v>
      </c>
      <c r="BK86" s="11">
        <f t="shared" si="2"/>
        <v>1</v>
      </c>
      <c r="BL86" s="12" t="s">
        <v>74</v>
      </c>
    </row>
    <row r="87" spans="1:64" ht="19.5" customHeight="1" x14ac:dyDescent="0.25">
      <c r="A87" s="3">
        <v>83</v>
      </c>
      <c r="B87" s="3" t="s">
        <v>65</v>
      </c>
      <c r="C87" s="3">
        <v>2180961</v>
      </c>
      <c r="D87" s="4" t="s">
        <v>415</v>
      </c>
      <c r="E87" s="3" t="s">
        <v>416</v>
      </c>
      <c r="F87" s="3" t="s">
        <v>68</v>
      </c>
      <c r="G87" s="4" t="s">
        <v>191</v>
      </c>
      <c r="H87" s="4" t="s">
        <v>279</v>
      </c>
      <c r="I87" s="4" t="s">
        <v>417</v>
      </c>
      <c r="J87" s="4" t="s">
        <v>418</v>
      </c>
      <c r="K87" s="4" t="s">
        <v>72</v>
      </c>
      <c r="L87" s="4">
        <v>3607</v>
      </c>
      <c r="M87" s="4">
        <v>3607</v>
      </c>
      <c r="N87" s="4" t="s">
        <v>73</v>
      </c>
      <c r="O87" s="3">
        <v>2014</v>
      </c>
      <c r="P87" s="5" t="s">
        <v>74</v>
      </c>
      <c r="Q87" s="4" t="s">
        <v>281</v>
      </c>
      <c r="R87" s="4" t="s">
        <v>83</v>
      </c>
      <c r="S87" s="6">
        <v>140856</v>
      </c>
      <c r="T87" s="4" t="s">
        <v>76</v>
      </c>
      <c r="U87" s="4" t="s">
        <v>76</v>
      </c>
      <c r="V87" s="7">
        <f t="shared" si="0"/>
        <v>4932287.22</v>
      </c>
      <c r="W87" s="7"/>
      <c r="X87" s="8">
        <v>2014</v>
      </c>
      <c r="Y87" s="9" t="s">
        <v>155</v>
      </c>
      <c r="Z87" s="10">
        <v>41918</v>
      </c>
      <c r="AA87" s="9">
        <v>4836042.1900000004</v>
      </c>
      <c r="AB87" s="10">
        <v>42018</v>
      </c>
      <c r="AC87" s="9">
        <v>292522.40999999997</v>
      </c>
      <c r="AD87" s="10">
        <v>42249</v>
      </c>
      <c r="AE87" s="9">
        <v>0</v>
      </c>
      <c r="AF87" s="10">
        <v>42307</v>
      </c>
      <c r="AG87" s="9">
        <v>-196277.38000000082</v>
      </c>
      <c r="AH87" s="10"/>
      <c r="AI87" s="9"/>
      <c r="AJ87" s="10"/>
      <c r="AK87" s="9"/>
      <c r="AL87" s="10"/>
      <c r="AM87" s="9"/>
      <c r="AN87" s="10"/>
      <c r="AO87" s="9"/>
      <c r="AP87" s="10"/>
      <c r="AQ87" s="9"/>
      <c r="AR87" s="10"/>
      <c r="AS87" s="9"/>
      <c r="AT87" s="10"/>
      <c r="AU87" s="9"/>
      <c r="AV87" s="10"/>
      <c r="AW87" s="9"/>
      <c r="AX87" s="10"/>
      <c r="AY87" s="9"/>
      <c r="AZ87" s="10"/>
      <c r="BA87" s="9"/>
      <c r="BB87" s="10"/>
      <c r="BC87" s="4"/>
      <c r="BD87" s="4"/>
      <c r="BE87" s="4"/>
      <c r="BF87" s="4"/>
      <c r="BG87" s="4"/>
      <c r="BH87" s="4"/>
      <c r="BI87" s="4"/>
      <c r="BJ87" s="9">
        <v>4932287.22</v>
      </c>
      <c r="BK87" s="11">
        <f t="shared" si="2"/>
        <v>1</v>
      </c>
      <c r="BL87" s="12" t="s">
        <v>74</v>
      </c>
    </row>
    <row r="88" spans="1:64" ht="19.5" customHeight="1" x14ac:dyDescent="0.25">
      <c r="A88" s="3">
        <v>84</v>
      </c>
      <c r="B88" s="3" t="s">
        <v>65</v>
      </c>
      <c r="C88" s="3">
        <v>2140334</v>
      </c>
      <c r="D88" s="4" t="s">
        <v>419</v>
      </c>
      <c r="E88" s="3" t="s">
        <v>420</v>
      </c>
      <c r="F88" s="3" t="s">
        <v>68</v>
      </c>
      <c r="G88" s="4" t="s">
        <v>185</v>
      </c>
      <c r="H88" s="4" t="s">
        <v>186</v>
      </c>
      <c r="I88" s="4" t="s">
        <v>421</v>
      </c>
      <c r="J88" s="4" t="s">
        <v>422</v>
      </c>
      <c r="K88" s="4" t="s">
        <v>144</v>
      </c>
      <c r="L88" s="4">
        <v>750</v>
      </c>
      <c r="M88" s="4">
        <v>750</v>
      </c>
      <c r="N88" s="4" t="s">
        <v>73</v>
      </c>
      <c r="O88" s="3">
        <v>2014</v>
      </c>
      <c r="P88" s="5" t="s">
        <v>74</v>
      </c>
      <c r="Q88" s="4" t="s">
        <v>145</v>
      </c>
      <c r="R88" s="4" t="s">
        <v>83</v>
      </c>
      <c r="S88" s="6">
        <v>28800</v>
      </c>
      <c r="T88" s="4" t="s">
        <v>76</v>
      </c>
      <c r="U88" s="4" t="s">
        <v>76</v>
      </c>
      <c r="V88" s="7">
        <f t="shared" si="0"/>
        <v>2772006.87</v>
      </c>
      <c r="W88" s="7"/>
      <c r="X88" s="8">
        <v>2014</v>
      </c>
      <c r="Y88" s="9" t="s">
        <v>84</v>
      </c>
      <c r="Z88" s="10">
        <v>41954</v>
      </c>
      <c r="AA88" s="9">
        <v>2462318.08</v>
      </c>
      <c r="AB88" s="10">
        <v>42151</v>
      </c>
      <c r="AC88" s="9">
        <v>-0.04</v>
      </c>
      <c r="AD88" s="10">
        <v>42321</v>
      </c>
      <c r="AE88" s="9">
        <v>309688.83</v>
      </c>
      <c r="AF88" s="10"/>
      <c r="AG88" s="9"/>
      <c r="AH88" s="10"/>
      <c r="AI88" s="9"/>
      <c r="AJ88" s="10"/>
      <c r="AK88" s="9"/>
      <c r="AL88" s="10"/>
      <c r="AM88" s="9"/>
      <c r="AN88" s="10"/>
      <c r="AO88" s="9"/>
      <c r="AP88" s="10"/>
      <c r="AQ88" s="9"/>
      <c r="AR88" s="10"/>
      <c r="AS88" s="9"/>
      <c r="AT88" s="10"/>
      <c r="AU88" s="9"/>
      <c r="AV88" s="10"/>
      <c r="AW88" s="9"/>
      <c r="AX88" s="10"/>
      <c r="AY88" s="9"/>
      <c r="AZ88" s="10"/>
      <c r="BA88" s="9"/>
      <c r="BB88" s="10"/>
      <c r="BC88" s="4"/>
      <c r="BD88" s="4"/>
      <c r="BE88" s="4"/>
      <c r="BF88" s="4"/>
      <c r="BG88" s="4"/>
      <c r="BH88" s="4"/>
      <c r="BI88" s="4"/>
      <c r="BJ88" s="9">
        <v>2772006.87</v>
      </c>
      <c r="BK88" s="11">
        <f t="shared" si="2"/>
        <v>1</v>
      </c>
      <c r="BL88" s="12" t="s">
        <v>74</v>
      </c>
    </row>
    <row r="89" spans="1:64" ht="19.5" customHeight="1" x14ac:dyDescent="0.25">
      <c r="A89" s="3">
        <v>85</v>
      </c>
      <c r="B89" s="3" t="s">
        <v>65</v>
      </c>
      <c r="C89" s="3">
        <v>2192423</v>
      </c>
      <c r="D89" s="4" t="s">
        <v>423</v>
      </c>
      <c r="E89" s="3" t="s">
        <v>424</v>
      </c>
      <c r="F89" s="3" t="s">
        <v>68</v>
      </c>
      <c r="G89" s="4" t="s">
        <v>191</v>
      </c>
      <c r="H89" s="4" t="s">
        <v>425</v>
      </c>
      <c r="I89" s="4" t="s">
        <v>426</v>
      </c>
      <c r="J89" s="4" t="s">
        <v>427</v>
      </c>
      <c r="K89" s="4" t="s">
        <v>126</v>
      </c>
      <c r="L89" s="4">
        <v>72</v>
      </c>
      <c r="M89" s="4">
        <v>72</v>
      </c>
      <c r="N89" s="4" t="s">
        <v>73</v>
      </c>
      <c r="O89" s="3">
        <v>2014</v>
      </c>
      <c r="P89" s="5" t="s">
        <v>74</v>
      </c>
      <c r="Q89" s="4" t="s">
        <v>281</v>
      </c>
      <c r="R89" s="4" t="s">
        <v>83</v>
      </c>
      <c r="S89" s="6">
        <v>20000</v>
      </c>
      <c r="T89" s="4" t="s">
        <v>76</v>
      </c>
      <c r="U89" s="4" t="s">
        <v>76</v>
      </c>
      <c r="V89" s="7">
        <f t="shared" si="0"/>
        <v>1194760.71</v>
      </c>
      <c r="W89" s="7"/>
      <c r="X89" s="8">
        <v>2014</v>
      </c>
      <c r="Y89" s="9" t="s">
        <v>97</v>
      </c>
      <c r="Z89" s="10">
        <v>41736</v>
      </c>
      <c r="AA89" s="9">
        <v>934288.96</v>
      </c>
      <c r="AB89" s="10">
        <v>41828</v>
      </c>
      <c r="AC89" s="9">
        <v>260471.75</v>
      </c>
      <c r="AD89" s="10"/>
      <c r="AE89" s="9"/>
      <c r="AF89" s="10"/>
      <c r="AG89" s="9"/>
      <c r="AH89" s="10"/>
      <c r="AI89" s="9"/>
      <c r="AJ89" s="10"/>
      <c r="AK89" s="9"/>
      <c r="AL89" s="10"/>
      <c r="AM89" s="9"/>
      <c r="AN89" s="10"/>
      <c r="AO89" s="9"/>
      <c r="AP89" s="10"/>
      <c r="AQ89" s="9"/>
      <c r="AR89" s="10"/>
      <c r="AS89" s="9"/>
      <c r="AT89" s="10"/>
      <c r="AU89" s="9"/>
      <c r="AV89" s="10"/>
      <c r="AW89" s="9"/>
      <c r="AX89" s="10"/>
      <c r="AY89" s="9"/>
      <c r="AZ89" s="10"/>
      <c r="BA89" s="9"/>
      <c r="BB89" s="10"/>
      <c r="BC89" s="4"/>
      <c r="BD89" s="4"/>
      <c r="BE89" s="4"/>
      <c r="BF89" s="4"/>
      <c r="BG89" s="4"/>
      <c r="BH89" s="4"/>
      <c r="BI89" s="4"/>
      <c r="BJ89" s="9">
        <v>1194760.71</v>
      </c>
      <c r="BK89" s="11">
        <f t="shared" si="2"/>
        <v>1</v>
      </c>
      <c r="BL89" s="12" t="s">
        <v>74</v>
      </c>
    </row>
    <row r="90" spans="1:64" ht="19.5" customHeight="1" x14ac:dyDescent="0.25">
      <c r="A90" s="3">
        <v>86</v>
      </c>
      <c r="B90" s="3" t="s">
        <v>65</v>
      </c>
      <c r="C90" s="3">
        <v>2175615</v>
      </c>
      <c r="D90" s="4" t="s">
        <v>428</v>
      </c>
      <c r="E90" s="3" t="s">
        <v>424</v>
      </c>
      <c r="F90" s="3" t="s">
        <v>68</v>
      </c>
      <c r="G90" s="4" t="s">
        <v>191</v>
      </c>
      <c r="H90" s="4" t="s">
        <v>425</v>
      </c>
      <c r="I90" s="4" t="s">
        <v>426</v>
      </c>
      <c r="J90" s="4" t="s">
        <v>427</v>
      </c>
      <c r="K90" s="4" t="s">
        <v>72</v>
      </c>
      <c r="L90" s="4">
        <v>6999</v>
      </c>
      <c r="M90" s="4">
        <v>6999</v>
      </c>
      <c r="N90" s="4" t="s">
        <v>73</v>
      </c>
      <c r="O90" s="3">
        <v>2014</v>
      </c>
      <c r="P90" s="5" t="s">
        <v>74</v>
      </c>
      <c r="Q90" s="4" t="s">
        <v>281</v>
      </c>
      <c r="R90" s="4" t="s">
        <v>83</v>
      </c>
      <c r="S90" s="6">
        <v>150000</v>
      </c>
      <c r="T90" s="4" t="s">
        <v>76</v>
      </c>
      <c r="U90" s="4" t="s">
        <v>76</v>
      </c>
      <c r="V90" s="7">
        <f t="shared" si="0"/>
        <v>7199964.0599999996</v>
      </c>
      <c r="W90" s="7"/>
      <c r="X90" s="8">
        <v>2014</v>
      </c>
      <c r="Y90" s="9" t="s">
        <v>155</v>
      </c>
      <c r="Z90" s="10">
        <v>41915</v>
      </c>
      <c r="AA90" s="9">
        <v>6224100</v>
      </c>
      <c r="AB90" s="10">
        <v>42177</v>
      </c>
      <c r="AC90" s="9">
        <v>975864.05999999959</v>
      </c>
      <c r="AD90" s="10"/>
      <c r="AE90" s="9"/>
      <c r="AF90" s="10"/>
      <c r="AG90" s="9"/>
      <c r="AH90" s="10"/>
      <c r="AI90" s="9"/>
      <c r="AJ90" s="10"/>
      <c r="AK90" s="9"/>
      <c r="AL90" s="10"/>
      <c r="AM90" s="9"/>
      <c r="AN90" s="10"/>
      <c r="AO90" s="9"/>
      <c r="AP90" s="10"/>
      <c r="AQ90" s="9"/>
      <c r="AR90" s="10"/>
      <c r="AS90" s="9"/>
      <c r="AT90" s="10"/>
      <c r="AU90" s="9"/>
      <c r="AV90" s="10"/>
      <c r="AW90" s="9"/>
      <c r="AX90" s="10"/>
      <c r="AY90" s="9"/>
      <c r="AZ90" s="10"/>
      <c r="BA90" s="9"/>
      <c r="BB90" s="10"/>
      <c r="BC90" s="4"/>
      <c r="BD90" s="4"/>
      <c r="BE90" s="4"/>
      <c r="BF90" s="4"/>
      <c r="BG90" s="4"/>
      <c r="BH90" s="4"/>
      <c r="BI90" s="4"/>
      <c r="BJ90" s="9">
        <v>7199964.0600000005</v>
      </c>
      <c r="BK90" s="11">
        <f t="shared" si="2"/>
        <v>1.0000000000000002</v>
      </c>
      <c r="BL90" s="12" t="s">
        <v>74</v>
      </c>
    </row>
    <row r="91" spans="1:64" ht="19.5" customHeight="1" x14ac:dyDescent="0.25">
      <c r="A91" s="3">
        <v>87</v>
      </c>
      <c r="B91" s="3" t="s">
        <v>65</v>
      </c>
      <c r="C91" s="3">
        <v>2181843</v>
      </c>
      <c r="D91" s="4" t="s">
        <v>429</v>
      </c>
      <c r="E91" s="3" t="s">
        <v>430</v>
      </c>
      <c r="F91" s="3" t="s">
        <v>68</v>
      </c>
      <c r="G91" s="4" t="s">
        <v>191</v>
      </c>
      <c r="H91" s="4" t="s">
        <v>431</v>
      </c>
      <c r="I91" s="4"/>
      <c r="J91" s="4" t="s">
        <v>432</v>
      </c>
      <c r="K91" s="4" t="s">
        <v>72</v>
      </c>
      <c r="L91" s="4">
        <v>2698</v>
      </c>
      <c r="M91" s="4">
        <v>2698</v>
      </c>
      <c r="N91" s="4" t="s">
        <v>73</v>
      </c>
      <c r="O91" s="3">
        <v>2014</v>
      </c>
      <c r="P91" s="5" t="s">
        <v>74</v>
      </c>
      <c r="Q91" s="4" t="s">
        <v>112</v>
      </c>
      <c r="R91" s="4" t="s">
        <v>83</v>
      </c>
      <c r="S91" s="6">
        <v>244880</v>
      </c>
      <c r="T91" s="4" t="s">
        <v>76</v>
      </c>
      <c r="U91" s="4" t="s">
        <v>76</v>
      </c>
      <c r="V91" s="7">
        <f t="shared" si="0"/>
        <v>10272107.380000001</v>
      </c>
      <c r="W91" s="7"/>
      <c r="X91" s="8">
        <v>2014</v>
      </c>
      <c r="Y91" s="9" t="s">
        <v>89</v>
      </c>
      <c r="Z91" s="10">
        <v>41863</v>
      </c>
      <c r="AA91" s="9">
        <v>9820402.3599999994</v>
      </c>
      <c r="AB91" s="10">
        <v>41943</v>
      </c>
      <c r="AC91" s="9">
        <v>300529.03000000119</v>
      </c>
      <c r="AD91" s="10">
        <v>42290</v>
      </c>
      <c r="AE91" s="9"/>
      <c r="AF91" s="10">
        <v>45037</v>
      </c>
      <c r="AG91" s="9">
        <v>151176</v>
      </c>
      <c r="AH91" s="10">
        <v>45307</v>
      </c>
      <c r="AI91" s="9">
        <v>-9.9999997764825821E-3</v>
      </c>
      <c r="AJ91" s="10"/>
      <c r="AK91" s="9"/>
      <c r="AL91" s="10"/>
      <c r="AM91" s="9"/>
      <c r="AN91" s="10"/>
      <c r="AO91" s="9"/>
      <c r="AP91" s="10"/>
      <c r="AQ91" s="9"/>
      <c r="AR91" s="10"/>
      <c r="AS91" s="9"/>
      <c r="AT91" s="10"/>
      <c r="AU91" s="9"/>
      <c r="AV91" s="10"/>
      <c r="AW91" s="9"/>
      <c r="AX91" s="10"/>
      <c r="AY91" s="9"/>
      <c r="AZ91" s="10"/>
      <c r="BA91" s="9"/>
      <c r="BB91" s="10"/>
      <c r="BC91" s="4"/>
      <c r="BD91" s="4"/>
      <c r="BE91" s="4"/>
      <c r="BF91" s="4"/>
      <c r="BG91" s="4"/>
      <c r="BH91" s="4"/>
      <c r="BI91" s="4"/>
      <c r="BJ91" s="9">
        <v>10272107.380000001</v>
      </c>
      <c r="BK91" s="11">
        <f t="shared" si="2"/>
        <v>1</v>
      </c>
      <c r="BL91" s="12" t="s">
        <v>74</v>
      </c>
    </row>
    <row r="92" spans="1:64" ht="19.5" customHeight="1" x14ac:dyDescent="0.25">
      <c r="A92" s="3">
        <v>88</v>
      </c>
      <c r="B92" s="3" t="s">
        <v>65</v>
      </c>
      <c r="C92" s="3">
        <v>2181350</v>
      </c>
      <c r="D92" s="4" t="s">
        <v>433</v>
      </c>
      <c r="E92" s="3" t="s">
        <v>430</v>
      </c>
      <c r="F92" s="3" t="s">
        <v>68</v>
      </c>
      <c r="G92" s="4" t="s">
        <v>191</v>
      </c>
      <c r="H92" s="4" t="s">
        <v>431</v>
      </c>
      <c r="I92" s="4"/>
      <c r="J92" s="4" t="s">
        <v>432</v>
      </c>
      <c r="K92" s="4" t="s">
        <v>72</v>
      </c>
      <c r="L92" s="4">
        <v>2990</v>
      </c>
      <c r="M92" s="4">
        <v>2990</v>
      </c>
      <c r="N92" s="4" t="s">
        <v>73</v>
      </c>
      <c r="O92" s="3">
        <v>2014</v>
      </c>
      <c r="P92" s="5" t="s">
        <v>95</v>
      </c>
      <c r="Q92" s="4" t="s">
        <v>112</v>
      </c>
      <c r="R92" s="4" t="s">
        <v>83</v>
      </c>
      <c r="S92" s="6">
        <v>280758</v>
      </c>
      <c r="T92" s="4" t="s">
        <v>76</v>
      </c>
      <c r="U92" s="4" t="s">
        <v>76</v>
      </c>
      <c r="V92" s="7">
        <f t="shared" si="0"/>
        <v>11245082.34</v>
      </c>
      <c r="W92" s="7"/>
      <c r="X92" s="8">
        <v>2014</v>
      </c>
      <c r="Y92" s="9" t="s">
        <v>89</v>
      </c>
      <c r="Z92" s="10">
        <v>41863</v>
      </c>
      <c r="AA92" s="9">
        <v>10777279.890000001</v>
      </c>
      <c r="AB92" s="10">
        <v>41943</v>
      </c>
      <c r="AC92" s="9">
        <v>467802.44999999902</v>
      </c>
      <c r="AD92" s="10">
        <v>42290</v>
      </c>
      <c r="AE92" s="9"/>
      <c r="AF92" s="10"/>
      <c r="AG92" s="9"/>
      <c r="AH92" s="10"/>
      <c r="AI92" s="9"/>
      <c r="AJ92" s="10"/>
      <c r="AK92" s="9"/>
      <c r="AL92" s="10"/>
      <c r="AM92" s="9"/>
      <c r="AN92" s="10"/>
      <c r="AO92" s="9"/>
      <c r="AP92" s="10"/>
      <c r="AQ92" s="9"/>
      <c r="AR92" s="10"/>
      <c r="AS92" s="9"/>
      <c r="AT92" s="10"/>
      <c r="AU92" s="9"/>
      <c r="AV92" s="10"/>
      <c r="AW92" s="9"/>
      <c r="AX92" s="10"/>
      <c r="AY92" s="9"/>
      <c r="AZ92" s="10"/>
      <c r="BA92" s="9"/>
      <c r="BB92" s="10"/>
      <c r="BC92" s="4"/>
      <c r="BD92" s="4"/>
      <c r="BE92" s="4"/>
      <c r="BF92" s="4"/>
      <c r="BG92" s="4"/>
      <c r="BH92" s="4"/>
      <c r="BI92" s="4"/>
      <c r="BJ92" s="9">
        <v>0</v>
      </c>
      <c r="BK92" s="11">
        <f t="shared" si="2"/>
        <v>0</v>
      </c>
      <c r="BL92" s="12" t="s">
        <v>235</v>
      </c>
    </row>
    <row r="93" spans="1:64" ht="19.5" customHeight="1" x14ac:dyDescent="0.25">
      <c r="A93" s="3">
        <v>89</v>
      </c>
      <c r="B93" s="3" t="s">
        <v>65</v>
      </c>
      <c r="C93" s="3">
        <v>2187595</v>
      </c>
      <c r="D93" s="4" t="s">
        <v>434</v>
      </c>
      <c r="E93" s="3" t="s">
        <v>430</v>
      </c>
      <c r="F93" s="3" t="s">
        <v>68</v>
      </c>
      <c r="G93" s="4" t="s">
        <v>191</v>
      </c>
      <c r="H93" s="4" t="s">
        <v>431</v>
      </c>
      <c r="I93" s="4"/>
      <c r="J93" s="4" t="s">
        <v>432</v>
      </c>
      <c r="K93" s="4" t="s">
        <v>144</v>
      </c>
      <c r="L93" s="4">
        <v>2155</v>
      </c>
      <c r="M93" s="4">
        <v>2155</v>
      </c>
      <c r="N93" s="4" t="s">
        <v>73</v>
      </c>
      <c r="O93" s="3">
        <v>2014</v>
      </c>
      <c r="P93" s="5" t="s">
        <v>74</v>
      </c>
      <c r="Q93" s="4" t="s">
        <v>281</v>
      </c>
      <c r="R93" s="4" t="s">
        <v>83</v>
      </c>
      <c r="S93" s="6">
        <v>210000</v>
      </c>
      <c r="T93" s="4" t="s">
        <v>76</v>
      </c>
      <c r="U93" s="4" t="s">
        <v>76</v>
      </c>
      <c r="V93" s="7">
        <f t="shared" si="0"/>
        <v>6183088.7999999998</v>
      </c>
      <c r="W93" s="7"/>
      <c r="X93" s="8">
        <v>2014</v>
      </c>
      <c r="Y93" s="9" t="s">
        <v>107</v>
      </c>
      <c r="Z93" s="10">
        <v>41885</v>
      </c>
      <c r="AA93" s="9">
        <v>4800000</v>
      </c>
      <c r="AB93" s="10">
        <v>42062</v>
      </c>
      <c r="AC93" s="9">
        <v>1229698.18</v>
      </c>
      <c r="AD93" s="10">
        <v>42725</v>
      </c>
      <c r="AE93" s="9">
        <v>153390.62000000011</v>
      </c>
      <c r="AF93" s="10">
        <v>42940</v>
      </c>
      <c r="AG93" s="9"/>
      <c r="AH93" s="10">
        <v>43075</v>
      </c>
      <c r="AI93" s="9"/>
      <c r="AJ93" s="10"/>
      <c r="AK93" s="9"/>
      <c r="AL93" s="10"/>
      <c r="AM93" s="9"/>
      <c r="AN93" s="10"/>
      <c r="AO93" s="9"/>
      <c r="AP93" s="10"/>
      <c r="AQ93" s="9"/>
      <c r="AR93" s="10"/>
      <c r="AS93" s="9"/>
      <c r="AT93" s="10"/>
      <c r="AU93" s="9"/>
      <c r="AV93" s="10"/>
      <c r="AW93" s="9"/>
      <c r="AX93" s="10"/>
      <c r="AY93" s="9"/>
      <c r="AZ93" s="10"/>
      <c r="BA93" s="9"/>
      <c r="BB93" s="10"/>
      <c r="BC93" s="4"/>
      <c r="BD93" s="4"/>
      <c r="BE93" s="4"/>
      <c r="BF93" s="4"/>
      <c r="BG93" s="4"/>
      <c r="BH93" s="4"/>
      <c r="BI93" s="4"/>
      <c r="BJ93" s="9">
        <v>6183088.7999999998</v>
      </c>
      <c r="BK93" s="11">
        <f t="shared" si="2"/>
        <v>1</v>
      </c>
      <c r="BL93" s="12" t="s">
        <v>74</v>
      </c>
    </row>
    <row r="94" spans="1:64" ht="19.5" customHeight="1" x14ac:dyDescent="0.25">
      <c r="A94" s="3">
        <v>90</v>
      </c>
      <c r="B94" s="3" t="s">
        <v>65</v>
      </c>
      <c r="C94" s="3">
        <v>2175160</v>
      </c>
      <c r="D94" s="4" t="s">
        <v>435</v>
      </c>
      <c r="E94" s="3" t="s">
        <v>430</v>
      </c>
      <c r="F94" s="3" t="s">
        <v>68</v>
      </c>
      <c r="G94" s="4" t="s">
        <v>191</v>
      </c>
      <c r="H94" s="4" t="s">
        <v>431</v>
      </c>
      <c r="I94" s="4"/>
      <c r="J94" s="4" t="s">
        <v>432</v>
      </c>
      <c r="K94" s="4" t="s">
        <v>72</v>
      </c>
      <c r="L94" s="4">
        <v>1265</v>
      </c>
      <c r="M94" s="4">
        <v>1265</v>
      </c>
      <c r="N94" s="4" t="s">
        <v>73</v>
      </c>
      <c r="O94" s="3">
        <v>2014</v>
      </c>
      <c r="P94" s="5" t="s">
        <v>74</v>
      </c>
      <c r="Q94" s="4" t="s">
        <v>281</v>
      </c>
      <c r="R94" s="4" t="s">
        <v>83</v>
      </c>
      <c r="S94" s="6">
        <v>49629</v>
      </c>
      <c r="T94" s="4" t="s">
        <v>76</v>
      </c>
      <c r="U94" s="4" t="s">
        <v>76</v>
      </c>
      <c r="V94" s="7">
        <f t="shared" si="0"/>
        <v>3539265.88</v>
      </c>
      <c r="W94" s="7"/>
      <c r="X94" s="8">
        <v>2014</v>
      </c>
      <c r="Y94" s="9" t="s">
        <v>107</v>
      </c>
      <c r="Z94" s="10">
        <v>41885</v>
      </c>
      <c r="AA94" s="9">
        <v>3420000</v>
      </c>
      <c r="AB94" s="10">
        <v>42128</v>
      </c>
      <c r="AC94" s="9"/>
      <c r="AD94" s="10">
        <v>42321</v>
      </c>
      <c r="AE94" s="9"/>
      <c r="AF94" s="10">
        <v>42793</v>
      </c>
      <c r="AG94" s="9">
        <v>119265.87999999989</v>
      </c>
      <c r="AH94" s="10">
        <v>42940</v>
      </c>
      <c r="AI94" s="9"/>
      <c r="AJ94" s="10">
        <v>43075</v>
      </c>
      <c r="AK94" s="9"/>
      <c r="AL94" s="10"/>
      <c r="AM94" s="9"/>
      <c r="AN94" s="10"/>
      <c r="AO94" s="9"/>
      <c r="AP94" s="10"/>
      <c r="AQ94" s="9"/>
      <c r="AR94" s="10"/>
      <c r="AS94" s="9"/>
      <c r="AT94" s="10"/>
      <c r="AU94" s="9"/>
      <c r="AV94" s="10"/>
      <c r="AW94" s="9"/>
      <c r="AX94" s="10"/>
      <c r="AY94" s="9"/>
      <c r="AZ94" s="10"/>
      <c r="BA94" s="9"/>
      <c r="BB94" s="10"/>
      <c r="BC94" s="4"/>
      <c r="BD94" s="4"/>
      <c r="BE94" s="4"/>
      <c r="BF94" s="4"/>
      <c r="BG94" s="4"/>
      <c r="BH94" s="4"/>
      <c r="BI94" s="4"/>
      <c r="BJ94" s="9">
        <v>3539265.88</v>
      </c>
      <c r="BK94" s="11">
        <f t="shared" si="2"/>
        <v>1</v>
      </c>
      <c r="BL94" s="12" t="s">
        <v>74</v>
      </c>
    </row>
    <row r="95" spans="1:64" ht="19.5" customHeight="1" x14ac:dyDescent="0.25">
      <c r="A95" s="3">
        <v>91</v>
      </c>
      <c r="B95" s="3" t="s">
        <v>65</v>
      </c>
      <c r="C95" s="3">
        <v>2218166</v>
      </c>
      <c r="D95" s="4" t="s">
        <v>436</v>
      </c>
      <c r="E95" s="3" t="s">
        <v>278</v>
      </c>
      <c r="F95" s="3" t="s">
        <v>68</v>
      </c>
      <c r="G95" s="4" t="s">
        <v>191</v>
      </c>
      <c r="H95" s="4" t="s">
        <v>279</v>
      </c>
      <c r="I95" s="4"/>
      <c r="J95" s="4" t="s">
        <v>280</v>
      </c>
      <c r="K95" s="4" t="s">
        <v>72</v>
      </c>
      <c r="L95" s="4">
        <v>23237</v>
      </c>
      <c r="M95" s="4">
        <v>23237</v>
      </c>
      <c r="N95" s="4" t="s">
        <v>73</v>
      </c>
      <c r="O95" s="3">
        <v>2014</v>
      </c>
      <c r="P95" s="5" t="s">
        <v>74</v>
      </c>
      <c r="Q95" s="4" t="s">
        <v>281</v>
      </c>
      <c r="R95" s="4" t="s">
        <v>83</v>
      </c>
      <c r="S95" s="6">
        <v>101303</v>
      </c>
      <c r="T95" s="4" t="s">
        <v>76</v>
      </c>
      <c r="U95" s="4" t="s">
        <v>76</v>
      </c>
      <c r="V95" s="7">
        <f t="shared" si="0"/>
        <v>8413775.7899999991</v>
      </c>
      <c r="W95" s="7"/>
      <c r="X95" s="8">
        <v>2014</v>
      </c>
      <c r="Y95" s="9" t="s">
        <v>182</v>
      </c>
      <c r="Z95" s="10">
        <v>41698</v>
      </c>
      <c r="AA95" s="9">
        <v>7094270.5</v>
      </c>
      <c r="AB95" s="10">
        <v>41858</v>
      </c>
      <c r="AC95" s="9">
        <v>1365675.42</v>
      </c>
      <c r="AD95" s="10">
        <v>41858</v>
      </c>
      <c r="AE95" s="9"/>
      <c r="AF95" s="10">
        <v>42111</v>
      </c>
      <c r="AG95" s="9"/>
      <c r="AH95" s="10">
        <v>42410</v>
      </c>
      <c r="AI95" s="9">
        <v>-46170.13000000082</v>
      </c>
      <c r="AJ95" s="10"/>
      <c r="AK95" s="9"/>
      <c r="AL95" s="10"/>
      <c r="AM95" s="9"/>
      <c r="AN95" s="10"/>
      <c r="AO95" s="9"/>
      <c r="AP95" s="10"/>
      <c r="AQ95" s="9"/>
      <c r="AR95" s="10"/>
      <c r="AS95" s="9"/>
      <c r="AT95" s="10"/>
      <c r="AU95" s="9"/>
      <c r="AV95" s="10"/>
      <c r="AW95" s="9"/>
      <c r="AX95" s="10"/>
      <c r="AY95" s="9"/>
      <c r="AZ95" s="10"/>
      <c r="BA95" s="9"/>
      <c r="BB95" s="10"/>
      <c r="BC95" s="4"/>
      <c r="BD95" s="4"/>
      <c r="BE95" s="4"/>
      <c r="BF95" s="4"/>
      <c r="BG95" s="4"/>
      <c r="BH95" s="4"/>
      <c r="BI95" s="4"/>
      <c r="BJ95" s="9">
        <v>8413775.790000001</v>
      </c>
      <c r="BK95" s="11">
        <f t="shared" si="2"/>
        <v>1.0000000000000002</v>
      </c>
      <c r="BL95" s="12" t="s">
        <v>74</v>
      </c>
    </row>
    <row r="96" spans="1:64" ht="19.5" customHeight="1" x14ac:dyDescent="0.25">
      <c r="A96" s="3">
        <v>92</v>
      </c>
      <c r="B96" s="3" t="s">
        <v>65</v>
      </c>
      <c r="C96" s="3">
        <v>2223953</v>
      </c>
      <c r="D96" s="4" t="s">
        <v>437</v>
      </c>
      <c r="E96" s="3" t="s">
        <v>278</v>
      </c>
      <c r="F96" s="3" t="s">
        <v>68</v>
      </c>
      <c r="G96" s="4" t="s">
        <v>191</v>
      </c>
      <c r="H96" s="4" t="s">
        <v>279</v>
      </c>
      <c r="I96" s="4"/>
      <c r="J96" s="4" t="s">
        <v>280</v>
      </c>
      <c r="K96" s="4" t="s">
        <v>72</v>
      </c>
      <c r="L96" s="4">
        <v>1020</v>
      </c>
      <c r="M96" s="4">
        <v>1020</v>
      </c>
      <c r="N96" s="4" t="s">
        <v>73</v>
      </c>
      <c r="O96" s="3">
        <v>2014</v>
      </c>
      <c r="P96" s="5" t="s">
        <v>74</v>
      </c>
      <c r="Q96" s="4" t="s">
        <v>438</v>
      </c>
      <c r="R96" s="4" t="s">
        <v>83</v>
      </c>
      <c r="S96" s="6">
        <v>127440</v>
      </c>
      <c r="T96" s="4" t="s">
        <v>76</v>
      </c>
      <c r="U96" s="4" t="s">
        <v>76</v>
      </c>
      <c r="V96" s="7">
        <f t="shared" si="0"/>
        <v>3577959.96</v>
      </c>
      <c r="W96" s="7"/>
      <c r="X96" s="8">
        <v>2014</v>
      </c>
      <c r="Y96" s="9" t="s">
        <v>139</v>
      </c>
      <c r="Z96" s="10">
        <v>41718</v>
      </c>
      <c r="AA96" s="9">
        <v>2542034.4500000002</v>
      </c>
      <c r="AB96" s="10">
        <v>41955</v>
      </c>
      <c r="AC96" s="9">
        <v>950276.94</v>
      </c>
      <c r="AD96" s="10">
        <v>44620</v>
      </c>
      <c r="AE96" s="9">
        <v>85648.569999999832</v>
      </c>
      <c r="AF96" s="10">
        <v>44834</v>
      </c>
      <c r="AG96" s="9"/>
      <c r="AH96" s="10"/>
      <c r="AI96" s="9"/>
      <c r="AJ96" s="10"/>
      <c r="AK96" s="9"/>
      <c r="AL96" s="10"/>
      <c r="AM96" s="9"/>
      <c r="AN96" s="10"/>
      <c r="AO96" s="9"/>
      <c r="AP96" s="10"/>
      <c r="AQ96" s="9"/>
      <c r="AR96" s="10"/>
      <c r="AS96" s="9"/>
      <c r="AT96" s="10"/>
      <c r="AU96" s="9"/>
      <c r="AV96" s="10"/>
      <c r="AW96" s="9"/>
      <c r="AX96" s="10"/>
      <c r="AY96" s="9"/>
      <c r="AZ96" s="10"/>
      <c r="BA96" s="9"/>
      <c r="BB96" s="10"/>
      <c r="BC96" s="4"/>
      <c r="BD96" s="4"/>
      <c r="BE96" s="4"/>
      <c r="BF96" s="4"/>
      <c r="BG96" s="4"/>
      <c r="BH96" s="4"/>
      <c r="BI96" s="4"/>
      <c r="BJ96" s="9">
        <v>3577959.96</v>
      </c>
      <c r="BK96" s="11">
        <f t="shared" si="2"/>
        <v>1</v>
      </c>
      <c r="BL96" s="12" t="s">
        <v>74</v>
      </c>
    </row>
    <row r="97" spans="1:64" ht="19.5" customHeight="1" x14ac:dyDescent="0.25">
      <c r="A97" s="3">
        <v>93</v>
      </c>
      <c r="B97" s="3" t="s">
        <v>65</v>
      </c>
      <c r="C97" s="3">
        <v>2212706</v>
      </c>
      <c r="D97" s="4" t="s">
        <v>439</v>
      </c>
      <c r="E97" s="3" t="s">
        <v>440</v>
      </c>
      <c r="F97" s="3" t="s">
        <v>68</v>
      </c>
      <c r="G97" s="4" t="s">
        <v>191</v>
      </c>
      <c r="H97" s="4" t="s">
        <v>441</v>
      </c>
      <c r="I97" s="4" t="s">
        <v>442</v>
      </c>
      <c r="J97" s="4" t="s">
        <v>443</v>
      </c>
      <c r="K97" s="4" t="s">
        <v>144</v>
      </c>
      <c r="L97" s="4">
        <v>350</v>
      </c>
      <c r="M97" s="4">
        <v>350</v>
      </c>
      <c r="N97" s="4" t="s">
        <v>73</v>
      </c>
      <c r="O97" s="3">
        <v>2014</v>
      </c>
      <c r="P97" s="5" t="s">
        <v>74</v>
      </c>
      <c r="Q97" s="4" t="s">
        <v>281</v>
      </c>
      <c r="R97" s="4" t="s">
        <v>83</v>
      </c>
      <c r="S97" s="6">
        <v>26296</v>
      </c>
      <c r="T97" s="4" t="s">
        <v>76</v>
      </c>
      <c r="U97" s="4" t="s">
        <v>76</v>
      </c>
      <c r="V97" s="7">
        <f t="shared" si="0"/>
        <v>1189254.29</v>
      </c>
      <c r="W97" s="7"/>
      <c r="X97" s="8">
        <v>2014</v>
      </c>
      <c r="Y97" s="9" t="s">
        <v>107</v>
      </c>
      <c r="Z97" s="10">
        <v>41904</v>
      </c>
      <c r="AA97" s="9">
        <v>895559.79</v>
      </c>
      <c r="AB97" s="10">
        <v>41996</v>
      </c>
      <c r="AC97" s="9">
        <v>293694.5</v>
      </c>
      <c r="AD97" s="10">
        <v>42307</v>
      </c>
      <c r="AE97" s="9"/>
      <c r="AF97" s="10">
        <v>42766</v>
      </c>
      <c r="AG97" s="9"/>
      <c r="AH97" s="10"/>
      <c r="AI97" s="9"/>
      <c r="AJ97" s="10"/>
      <c r="AK97" s="9"/>
      <c r="AL97" s="10"/>
      <c r="AM97" s="9"/>
      <c r="AN97" s="10"/>
      <c r="AO97" s="9"/>
      <c r="AP97" s="10"/>
      <c r="AQ97" s="9"/>
      <c r="AR97" s="10"/>
      <c r="AS97" s="9"/>
      <c r="AT97" s="10"/>
      <c r="AU97" s="9"/>
      <c r="AV97" s="10"/>
      <c r="AW97" s="9"/>
      <c r="AX97" s="10"/>
      <c r="AY97" s="9"/>
      <c r="AZ97" s="10"/>
      <c r="BA97" s="9"/>
      <c r="BB97" s="10"/>
      <c r="BC97" s="4"/>
      <c r="BD97" s="4"/>
      <c r="BE97" s="4"/>
      <c r="BF97" s="4"/>
      <c r="BG97" s="4"/>
      <c r="BH97" s="4"/>
      <c r="BI97" s="4"/>
      <c r="BJ97" s="9">
        <v>1189254.29</v>
      </c>
      <c r="BK97" s="11">
        <f t="shared" si="2"/>
        <v>1</v>
      </c>
      <c r="BL97" s="12" t="s">
        <v>74</v>
      </c>
    </row>
    <row r="98" spans="1:64" ht="19.5" customHeight="1" x14ac:dyDescent="0.25">
      <c r="A98" s="3">
        <v>94</v>
      </c>
      <c r="B98" s="3" t="s">
        <v>65</v>
      </c>
      <c r="C98" s="3">
        <v>2146061</v>
      </c>
      <c r="D98" s="4" t="s">
        <v>444</v>
      </c>
      <c r="E98" s="3" t="s">
        <v>445</v>
      </c>
      <c r="F98" s="3" t="s">
        <v>68</v>
      </c>
      <c r="G98" s="4" t="s">
        <v>101</v>
      </c>
      <c r="H98" s="4" t="s">
        <v>102</v>
      </c>
      <c r="I98" s="4" t="s">
        <v>446</v>
      </c>
      <c r="J98" s="4" t="s">
        <v>447</v>
      </c>
      <c r="K98" s="4" t="s">
        <v>72</v>
      </c>
      <c r="L98" s="4">
        <v>3730</v>
      </c>
      <c r="M98" s="4">
        <v>3730</v>
      </c>
      <c r="N98" s="4" t="s">
        <v>73</v>
      </c>
      <c r="O98" s="3">
        <v>2014</v>
      </c>
      <c r="P98" s="5" t="s">
        <v>74</v>
      </c>
      <c r="Q98" s="4" t="s">
        <v>174</v>
      </c>
      <c r="R98" s="4" t="s">
        <v>83</v>
      </c>
      <c r="S98" s="6">
        <v>2370880</v>
      </c>
      <c r="T98" s="4" t="s">
        <v>76</v>
      </c>
      <c r="U98" s="4" t="s">
        <v>76</v>
      </c>
      <c r="V98" s="7">
        <f t="shared" si="0"/>
        <v>127095047.75</v>
      </c>
      <c r="W98" s="7"/>
      <c r="X98" s="8">
        <v>2014</v>
      </c>
      <c r="Y98" s="9" t="s">
        <v>139</v>
      </c>
      <c r="Z98" s="10">
        <v>41716</v>
      </c>
      <c r="AA98" s="9">
        <v>113147064.26000001</v>
      </c>
      <c r="AB98" s="10">
        <v>41913</v>
      </c>
      <c r="AC98" s="9">
        <v>10848495.739999995</v>
      </c>
      <c r="AD98" s="10">
        <v>42468</v>
      </c>
      <c r="AE98" s="9">
        <v>2034828.25</v>
      </c>
      <c r="AF98" s="10">
        <v>42639</v>
      </c>
      <c r="AG98" s="9">
        <v>1064659.5</v>
      </c>
      <c r="AH98" s="10">
        <v>42696</v>
      </c>
      <c r="AI98" s="9"/>
      <c r="AJ98" s="10">
        <v>42990</v>
      </c>
      <c r="AK98" s="9"/>
      <c r="AL98" s="10">
        <v>44644</v>
      </c>
      <c r="AM98" s="9"/>
      <c r="AN98" s="10"/>
      <c r="AO98" s="9"/>
      <c r="AP98" s="10"/>
      <c r="AQ98" s="9"/>
      <c r="AR98" s="10"/>
      <c r="AS98" s="9"/>
      <c r="AT98" s="10"/>
      <c r="AU98" s="9"/>
      <c r="AV98" s="10"/>
      <c r="AW98" s="9"/>
      <c r="AX98" s="10"/>
      <c r="AY98" s="9"/>
      <c r="AZ98" s="10"/>
      <c r="BA98" s="9"/>
      <c r="BB98" s="10"/>
      <c r="BC98" s="4"/>
      <c r="BD98" s="4"/>
      <c r="BE98" s="4"/>
      <c r="BF98" s="4"/>
      <c r="BG98" s="4"/>
      <c r="BH98" s="4"/>
      <c r="BI98" s="4"/>
      <c r="BJ98" s="9">
        <v>127095047.75</v>
      </c>
      <c r="BK98" s="11">
        <f t="shared" si="2"/>
        <v>1</v>
      </c>
      <c r="BL98" s="12" t="s">
        <v>74</v>
      </c>
    </row>
    <row r="99" spans="1:64" ht="19.5" customHeight="1" x14ac:dyDescent="0.25">
      <c r="A99" s="3">
        <v>95</v>
      </c>
      <c r="B99" s="3" t="s">
        <v>65</v>
      </c>
      <c r="C99" s="3">
        <v>2192425</v>
      </c>
      <c r="D99" s="4" t="s">
        <v>448</v>
      </c>
      <c r="E99" s="3" t="s">
        <v>449</v>
      </c>
      <c r="F99" s="3" t="s">
        <v>68</v>
      </c>
      <c r="G99" s="4" t="s">
        <v>191</v>
      </c>
      <c r="H99" s="4" t="s">
        <v>431</v>
      </c>
      <c r="I99" s="4" t="s">
        <v>450</v>
      </c>
      <c r="J99" s="4" t="s">
        <v>451</v>
      </c>
      <c r="K99" s="4" t="s">
        <v>173</v>
      </c>
      <c r="L99" s="4">
        <v>24378</v>
      </c>
      <c r="M99" s="4">
        <v>24378</v>
      </c>
      <c r="N99" s="4" t="s">
        <v>73</v>
      </c>
      <c r="O99" s="3">
        <v>2014</v>
      </c>
      <c r="P99" s="5" t="s">
        <v>74</v>
      </c>
      <c r="Q99" s="4" t="s">
        <v>281</v>
      </c>
      <c r="R99" s="4" t="s">
        <v>83</v>
      </c>
      <c r="S99" s="6">
        <v>150798</v>
      </c>
      <c r="T99" s="4" t="s">
        <v>76</v>
      </c>
      <c r="U99" s="4" t="s">
        <v>76</v>
      </c>
      <c r="V99" s="7">
        <f t="shared" si="0"/>
        <v>12383946.57</v>
      </c>
      <c r="W99" s="7"/>
      <c r="X99" s="8">
        <v>2014</v>
      </c>
      <c r="Y99" s="9" t="s">
        <v>146</v>
      </c>
      <c r="Z99" s="10">
        <v>41814</v>
      </c>
      <c r="AA99" s="9">
        <v>9807662</v>
      </c>
      <c r="AB99" s="10">
        <v>41949</v>
      </c>
      <c r="AC99" s="9">
        <v>919335.6</v>
      </c>
      <c r="AD99" s="10">
        <v>42216</v>
      </c>
      <c r="AE99" s="9">
        <v>47103.55</v>
      </c>
      <c r="AF99" s="10">
        <v>42608</v>
      </c>
      <c r="AG99" s="9">
        <v>457637.35</v>
      </c>
      <c r="AH99" s="10">
        <v>43346</v>
      </c>
      <c r="AI99" s="9">
        <v>1152208.0700000003</v>
      </c>
      <c r="AJ99" s="10"/>
      <c r="AK99" s="9"/>
      <c r="AL99" s="10"/>
      <c r="AM99" s="9"/>
      <c r="AN99" s="10"/>
      <c r="AO99" s="9"/>
      <c r="AP99" s="10"/>
      <c r="AQ99" s="9"/>
      <c r="AR99" s="10"/>
      <c r="AS99" s="9"/>
      <c r="AT99" s="10"/>
      <c r="AU99" s="9"/>
      <c r="AV99" s="10"/>
      <c r="AW99" s="9"/>
      <c r="AX99" s="10"/>
      <c r="AY99" s="9"/>
      <c r="AZ99" s="10"/>
      <c r="BA99" s="9"/>
      <c r="BB99" s="10"/>
      <c r="BC99" s="4"/>
      <c r="BD99" s="4"/>
      <c r="BE99" s="4"/>
      <c r="BF99" s="4"/>
      <c r="BG99" s="4"/>
      <c r="BH99" s="4"/>
      <c r="BI99" s="4"/>
      <c r="BJ99" s="9">
        <v>12383946.569999998</v>
      </c>
      <c r="BK99" s="11">
        <f t="shared" si="2"/>
        <v>0.99999999999999989</v>
      </c>
      <c r="BL99" s="12" t="s">
        <v>74</v>
      </c>
    </row>
    <row r="100" spans="1:64" ht="19.5" customHeight="1" x14ac:dyDescent="0.25">
      <c r="A100" s="3">
        <v>96</v>
      </c>
      <c r="B100" s="3" t="s">
        <v>65</v>
      </c>
      <c r="C100" s="3">
        <v>2235227</v>
      </c>
      <c r="D100" s="4" t="s">
        <v>452</v>
      </c>
      <c r="E100" s="3" t="s">
        <v>453</v>
      </c>
      <c r="F100" s="3" t="s">
        <v>68</v>
      </c>
      <c r="G100" s="4" t="s">
        <v>135</v>
      </c>
      <c r="H100" s="4" t="s">
        <v>295</v>
      </c>
      <c r="I100" s="4" t="s">
        <v>295</v>
      </c>
      <c r="J100" s="4" t="s">
        <v>454</v>
      </c>
      <c r="K100" s="4" t="s">
        <v>144</v>
      </c>
      <c r="L100" s="4">
        <v>1122</v>
      </c>
      <c r="M100" s="4">
        <v>1122</v>
      </c>
      <c r="N100" s="4" t="s">
        <v>73</v>
      </c>
      <c r="O100" s="3">
        <v>2014</v>
      </c>
      <c r="P100" s="5" t="s">
        <v>74</v>
      </c>
      <c r="Q100" s="4" t="s">
        <v>297</v>
      </c>
      <c r="R100" s="4" t="s">
        <v>83</v>
      </c>
      <c r="S100" s="6">
        <v>57500</v>
      </c>
      <c r="T100" s="4" t="s">
        <v>76</v>
      </c>
      <c r="U100" s="4" t="s">
        <v>76</v>
      </c>
      <c r="V100" s="7">
        <f t="shared" si="0"/>
        <v>5217535.2300000004</v>
      </c>
      <c r="W100" s="7"/>
      <c r="X100" s="8">
        <v>2014</v>
      </c>
      <c r="Y100" s="9" t="s">
        <v>155</v>
      </c>
      <c r="Z100" s="10">
        <v>41935</v>
      </c>
      <c r="AA100" s="9">
        <v>4968734</v>
      </c>
      <c r="AB100" s="10">
        <v>42123</v>
      </c>
      <c r="AC100" s="9">
        <v>1038900.4699999997</v>
      </c>
      <c r="AD100" s="10">
        <v>42250</v>
      </c>
      <c r="AE100" s="9">
        <v>-527582.83000000007</v>
      </c>
      <c r="AF100" s="10">
        <v>44081</v>
      </c>
      <c r="AG100" s="9">
        <v>-262516.40999999922</v>
      </c>
      <c r="AH100" s="10"/>
      <c r="AI100" s="9"/>
      <c r="AJ100" s="10"/>
      <c r="AK100" s="9"/>
      <c r="AL100" s="10"/>
      <c r="AM100" s="9"/>
      <c r="AN100" s="10"/>
      <c r="AO100" s="9"/>
      <c r="AP100" s="10"/>
      <c r="AQ100" s="9"/>
      <c r="AR100" s="10"/>
      <c r="AS100" s="9"/>
      <c r="AT100" s="10"/>
      <c r="AU100" s="9"/>
      <c r="AV100" s="10"/>
      <c r="AW100" s="9"/>
      <c r="AX100" s="10"/>
      <c r="AY100" s="9"/>
      <c r="AZ100" s="10"/>
      <c r="BA100" s="9"/>
      <c r="BB100" s="10"/>
      <c r="BC100" s="4"/>
      <c r="BD100" s="4"/>
      <c r="BE100" s="4"/>
      <c r="BF100" s="4"/>
      <c r="BG100" s="4"/>
      <c r="BH100" s="4"/>
      <c r="BI100" s="4"/>
      <c r="BJ100" s="9">
        <v>5217535.2300000004</v>
      </c>
      <c r="BK100" s="11">
        <f t="shared" si="2"/>
        <v>1</v>
      </c>
      <c r="BL100" s="12" t="s">
        <v>74</v>
      </c>
    </row>
    <row r="101" spans="1:64" ht="19.5" customHeight="1" x14ac:dyDescent="0.25">
      <c r="A101" s="3">
        <v>97</v>
      </c>
      <c r="B101" s="3" t="s">
        <v>65</v>
      </c>
      <c r="C101" s="3">
        <v>2235226</v>
      </c>
      <c r="D101" s="4" t="s">
        <v>455</v>
      </c>
      <c r="E101" s="3" t="s">
        <v>453</v>
      </c>
      <c r="F101" s="3" t="s">
        <v>68</v>
      </c>
      <c r="G101" s="4" t="s">
        <v>135</v>
      </c>
      <c r="H101" s="4" t="s">
        <v>295</v>
      </c>
      <c r="I101" s="4" t="s">
        <v>295</v>
      </c>
      <c r="J101" s="4" t="s">
        <v>454</v>
      </c>
      <c r="K101" s="4" t="s">
        <v>144</v>
      </c>
      <c r="L101" s="4">
        <v>1442</v>
      </c>
      <c r="M101" s="4">
        <v>1442</v>
      </c>
      <c r="N101" s="4" t="s">
        <v>73</v>
      </c>
      <c r="O101" s="3">
        <v>2014</v>
      </c>
      <c r="P101" s="5" t="s">
        <v>74</v>
      </c>
      <c r="Q101" s="4" t="s">
        <v>297</v>
      </c>
      <c r="R101" s="4" t="s">
        <v>83</v>
      </c>
      <c r="S101" s="6">
        <v>59212</v>
      </c>
      <c r="T101" s="4" t="s">
        <v>76</v>
      </c>
      <c r="U101" s="4" t="s">
        <v>76</v>
      </c>
      <c r="V101" s="7">
        <f t="shared" si="0"/>
        <v>5115258.41</v>
      </c>
      <c r="W101" s="7"/>
      <c r="X101" s="8">
        <v>2014</v>
      </c>
      <c r="Y101" s="9" t="s">
        <v>155</v>
      </c>
      <c r="Z101" s="10">
        <v>41935</v>
      </c>
      <c r="AA101" s="9">
        <v>4236033</v>
      </c>
      <c r="AB101" s="10">
        <v>42034</v>
      </c>
      <c r="AC101" s="9">
        <v>694982.16</v>
      </c>
      <c r="AD101" s="10">
        <v>42410</v>
      </c>
      <c r="AE101" s="9">
        <v>184243.25</v>
      </c>
      <c r="AF101" s="10"/>
      <c r="AG101" s="9"/>
      <c r="AH101" s="10"/>
      <c r="AI101" s="9"/>
      <c r="AJ101" s="10"/>
      <c r="AK101" s="9"/>
      <c r="AL101" s="10"/>
      <c r="AM101" s="9"/>
      <c r="AN101" s="10"/>
      <c r="AO101" s="9"/>
      <c r="AP101" s="10"/>
      <c r="AQ101" s="9"/>
      <c r="AR101" s="10"/>
      <c r="AS101" s="9"/>
      <c r="AT101" s="10"/>
      <c r="AU101" s="9"/>
      <c r="AV101" s="10"/>
      <c r="AW101" s="9"/>
      <c r="AX101" s="10"/>
      <c r="AY101" s="9"/>
      <c r="AZ101" s="10"/>
      <c r="BA101" s="9"/>
      <c r="BB101" s="10"/>
      <c r="BC101" s="4"/>
      <c r="BD101" s="4"/>
      <c r="BE101" s="4"/>
      <c r="BF101" s="4"/>
      <c r="BG101" s="4"/>
      <c r="BH101" s="4"/>
      <c r="BI101" s="4"/>
      <c r="BJ101" s="9">
        <v>5115258.41</v>
      </c>
      <c r="BK101" s="11">
        <f t="shared" si="2"/>
        <v>1</v>
      </c>
      <c r="BL101" s="12" t="s">
        <v>74</v>
      </c>
    </row>
    <row r="102" spans="1:64" ht="19.5" customHeight="1" x14ac:dyDescent="0.25">
      <c r="A102" s="3">
        <v>98</v>
      </c>
      <c r="B102" s="3" t="s">
        <v>65</v>
      </c>
      <c r="C102" s="3">
        <v>2105121</v>
      </c>
      <c r="D102" s="4" t="s">
        <v>456</v>
      </c>
      <c r="E102" s="3" t="s">
        <v>457</v>
      </c>
      <c r="F102" s="3" t="s">
        <v>68</v>
      </c>
      <c r="G102" s="4" t="s">
        <v>110</v>
      </c>
      <c r="H102" s="4" t="s">
        <v>216</v>
      </c>
      <c r="I102" s="4" t="s">
        <v>458</v>
      </c>
      <c r="J102" s="4" t="s">
        <v>459</v>
      </c>
      <c r="K102" s="4" t="s">
        <v>119</v>
      </c>
      <c r="L102" s="4">
        <v>1334</v>
      </c>
      <c r="M102" s="4">
        <v>1334</v>
      </c>
      <c r="N102" s="4" t="s">
        <v>73</v>
      </c>
      <c r="O102" s="3">
        <v>2014</v>
      </c>
      <c r="P102" s="5" t="s">
        <v>74</v>
      </c>
      <c r="Q102" s="4" t="s">
        <v>222</v>
      </c>
      <c r="R102" s="4" t="s">
        <v>83</v>
      </c>
      <c r="S102" s="6">
        <v>79219</v>
      </c>
      <c r="T102" s="4" t="s">
        <v>76</v>
      </c>
      <c r="U102" s="4" t="s">
        <v>76</v>
      </c>
      <c r="V102" s="7">
        <f t="shared" si="0"/>
        <v>3757576.68</v>
      </c>
      <c r="W102" s="7"/>
      <c r="X102" s="8">
        <v>2014</v>
      </c>
      <c r="Y102" s="9" t="s">
        <v>139</v>
      </c>
      <c r="Z102" s="10">
        <v>41723</v>
      </c>
      <c r="AA102" s="9">
        <v>3116560</v>
      </c>
      <c r="AB102" s="10">
        <v>41828</v>
      </c>
      <c r="AC102" s="9">
        <v>641016.68000000017</v>
      </c>
      <c r="AD102" s="10"/>
      <c r="AE102" s="9"/>
      <c r="AF102" s="10"/>
      <c r="AG102" s="9"/>
      <c r="AH102" s="10"/>
      <c r="AI102" s="9"/>
      <c r="AJ102" s="10"/>
      <c r="AK102" s="9"/>
      <c r="AL102" s="10"/>
      <c r="AM102" s="9"/>
      <c r="AN102" s="10"/>
      <c r="AO102" s="9"/>
      <c r="AP102" s="10"/>
      <c r="AQ102" s="9"/>
      <c r="AR102" s="10"/>
      <c r="AS102" s="9"/>
      <c r="AT102" s="10"/>
      <c r="AU102" s="9"/>
      <c r="AV102" s="10"/>
      <c r="AW102" s="9"/>
      <c r="AX102" s="10"/>
      <c r="AY102" s="9"/>
      <c r="AZ102" s="10"/>
      <c r="BA102" s="9"/>
      <c r="BB102" s="10"/>
      <c r="BC102" s="4"/>
      <c r="BD102" s="4"/>
      <c r="BE102" s="4"/>
      <c r="BF102" s="4"/>
      <c r="BG102" s="4"/>
      <c r="BH102" s="4"/>
      <c r="BI102" s="4"/>
      <c r="BJ102" s="9">
        <v>3757576.6799999997</v>
      </c>
      <c r="BK102" s="11">
        <f t="shared" si="2"/>
        <v>0.99999999999999989</v>
      </c>
      <c r="BL102" s="12" t="s">
        <v>74</v>
      </c>
    </row>
    <row r="103" spans="1:64" ht="19.5" customHeight="1" x14ac:dyDescent="0.25">
      <c r="A103" s="3">
        <v>99</v>
      </c>
      <c r="B103" s="3" t="s">
        <v>65</v>
      </c>
      <c r="C103" s="3">
        <v>2163761</v>
      </c>
      <c r="D103" s="4" t="s">
        <v>460</v>
      </c>
      <c r="E103" s="3" t="s">
        <v>461</v>
      </c>
      <c r="F103" s="3" t="s">
        <v>68</v>
      </c>
      <c r="G103" s="4" t="s">
        <v>110</v>
      </c>
      <c r="H103" s="4" t="s">
        <v>403</v>
      </c>
      <c r="I103" s="4" t="s">
        <v>462</v>
      </c>
      <c r="J103" s="4" t="s">
        <v>463</v>
      </c>
      <c r="K103" s="4" t="s">
        <v>72</v>
      </c>
      <c r="L103" s="4">
        <v>5928</v>
      </c>
      <c r="M103" s="4">
        <v>5928</v>
      </c>
      <c r="N103" s="4" t="s">
        <v>73</v>
      </c>
      <c r="O103" s="3">
        <v>2014</v>
      </c>
      <c r="P103" s="5" t="s">
        <v>74</v>
      </c>
      <c r="Q103" s="4" t="s">
        <v>464</v>
      </c>
      <c r="R103" s="4" t="s">
        <v>83</v>
      </c>
      <c r="S103" s="6">
        <v>152362</v>
      </c>
      <c r="T103" s="4" t="s">
        <v>76</v>
      </c>
      <c r="U103" s="4" t="s">
        <v>76</v>
      </c>
      <c r="V103" s="7">
        <f t="shared" si="0"/>
        <v>5733205.9199999999</v>
      </c>
      <c r="W103" s="7"/>
      <c r="X103" s="8">
        <v>2014</v>
      </c>
      <c r="Y103" s="9" t="s">
        <v>113</v>
      </c>
      <c r="Z103" s="10">
        <v>41767</v>
      </c>
      <c r="AA103" s="9">
        <v>5743825.9199999999</v>
      </c>
      <c r="AB103" s="10">
        <v>42128</v>
      </c>
      <c r="AC103" s="9">
        <v>-10620</v>
      </c>
      <c r="AD103" s="10"/>
      <c r="AE103" s="9"/>
      <c r="AF103" s="10"/>
      <c r="AG103" s="9"/>
      <c r="AH103" s="10"/>
      <c r="AI103" s="9"/>
      <c r="AJ103" s="10"/>
      <c r="AK103" s="9"/>
      <c r="AL103" s="10"/>
      <c r="AM103" s="9"/>
      <c r="AN103" s="10"/>
      <c r="AO103" s="9"/>
      <c r="AP103" s="10"/>
      <c r="AQ103" s="9"/>
      <c r="AR103" s="10"/>
      <c r="AS103" s="9"/>
      <c r="AT103" s="10"/>
      <c r="AU103" s="9"/>
      <c r="AV103" s="10"/>
      <c r="AW103" s="9"/>
      <c r="AX103" s="10"/>
      <c r="AY103" s="9"/>
      <c r="AZ103" s="10"/>
      <c r="BA103" s="9"/>
      <c r="BB103" s="10"/>
      <c r="BC103" s="4"/>
      <c r="BD103" s="4"/>
      <c r="BE103" s="4"/>
      <c r="BF103" s="4"/>
      <c r="BG103" s="4"/>
      <c r="BH103" s="4"/>
      <c r="BI103" s="4"/>
      <c r="BJ103" s="9">
        <v>5733205.9199999999</v>
      </c>
      <c r="BK103" s="11">
        <f t="shared" si="2"/>
        <v>1</v>
      </c>
      <c r="BL103" s="12" t="s">
        <v>74</v>
      </c>
    </row>
    <row r="104" spans="1:64" ht="19.5" customHeight="1" x14ac:dyDescent="0.25">
      <c r="A104" s="3">
        <v>100</v>
      </c>
      <c r="B104" s="3" t="s">
        <v>65</v>
      </c>
      <c r="C104" s="3">
        <v>2212211</v>
      </c>
      <c r="D104" s="4" t="s">
        <v>465</v>
      </c>
      <c r="E104" s="3" t="s">
        <v>466</v>
      </c>
      <c r="F104" s="3" t="s">
        <v>68</v>
      </c>
      <c r="G104" s="4" t="s">
        <v>191</v>
      </c>
      <c r="H104" s="4" t="s">
        <v>467</v>
      </c>
      <c r="I104" s="4" t="s">
        <v>468</v>
      </c>
      <c r="J104" s="4" t="s">
        <v>469</v>
      </c>
      <c r="K104" s="4" t="s">
        <v>72</v>
      </c>
      <c r="L104" s="4">
        <v>680</v>
      </c>
      <c r="M104" s="4">
        <v>680</v>
      </c>
      <c r="N104" s="4" t="s">
        <v>73</v>
      </c>
      <c r="O104" s="3">
        <v>2014</v>
      </c>
      <c r="P104" s="5" t="s">
        <v>74</v>
      </c>
      <c r="Q104" s="4" t="s">
        <v>145</v>
      </c>
      <c r="R104" s="4" t="s">
        <v>83</v>
      </c>
      <c r="S104" s="6">
        <v>19735</v>
      </c>
      <c r="T104" s="4" t="s">
        <v>76</v>
      </c>
      <c r="U104" s="4" t="s">
        <v>76</v>
      </c>
      <c r="V104" s="7">
        <f t="shared" si="0"/>
        <v>1266647.1000000001</v>
      </c>
      <c r="W104" s="7"/>
      <c r="X104" s="8">
        <v>2014</v>
      </c>
      <c r="Y104" s="9" t="s">
        <v>146</v>
      </c>
      <c r="Z104" s="10">
        <v>41809</v>
      </c>
      <c r="AA104" s="9">
        <v>966740.19</v>
      </c>
      <c r="AB104" s="10">
        <v>41911</v>
      </c>
      <c r="AC104" s="9">
        <v>299906.91000000015</v>
      </c>
      <c r="AD104" s="10"/>
      <c r="AE104" s="9"/>
      <c r="AF104" s="10"/>
      <c r="AG104" s="9"/>
      <c r="AH104" s="10"/>
      <c r="AI104" s="9"/>
      <c r="AJ104" s="10"/>
      <c r="AK104" s="9"/>
      <c r="AL104" s="10"/>
      <c r="AM104" s="9"/>
      <c r="AN104" s="10"/>
      <c r="AO104" s="9"/>
      <c r="AP104" s="10"/>
      <c r="AQ104" s="9"/>
      <c r="AR104" s="10"/>
      <c r="AS104" s="9"/>
      <c r="AT104" s="10"/>
      <c r="AU104" s="9"/>
      <c r="AV104" s="10"/>
      <c r="AW104" s="9"/>
      <c r="AX104" s="10"/>
      <c r="AY104" s="9"/>
      <c r="AZ104" s="10"/>
      <c r="BA104" s="9"/>
      <c r="BB104" s="10"/>
      <c r="BC104" s="4"/>
      <c r="BD104" s="4"/>
      <c r="BE104" s="4"/>
      <c r="BF104" s="4"/>
      <c r="BG104" s="4"/>
      <c r="BH104" s="4"/>
      <c r="BI104" s="4"/>
      <c r="BJ104" s="9">
        <v>1266647.1000000001</v>
      </c>
      <c r="BK104" s="11">
        <f t="shared" si="2"/>
        <v>1</v>
      </c>
      <c r="BL104" s="12" t="s">
        <v>74</v>
      </c>
    </row>
    <row r="105" spans="1:64" ht="19.5" customHeight="1" x14ac:dyDescent="0.25">
      <c r="A105" s="3">
        <v>101</v>
      </c>
      <c r="B105" s="3" t="s">
        <v>65</v>
      </c>
      <c r="C105" s="3">
        <v>2226063</v>
      </c>
      <c r="D105" s="4" t="s">
        <v>470</v>
      </c>
      <c r="E105" s="3" t="s">
        <v>471</v>
      </c>
      <c r="F105" s="3" t="s">
        <v>68</v>
      </c>
      <c r="G105" s="4" t="s">
        <v>258</v>
      </c>
      <c r="H105" s="4" t="s">
        <v>472</v>
      </c>
      <c r="I105" s="4" t="s">
        <v>473</v>
      </c>
      <c r="J105" s="4" t="s">
        <v>474</v>
      </c>
      <c r="K105" s="4" t="s">
        <v>354</v>
      </c>
      <c r="L105" s="4">
        <v>215</v>
      </c>
      <c r="M105" s="4">
        <v>215</v>
      </c>
      <c r="N105" s="4" t="s">
        <v>73</v>
      </c>
      <c r="O105" s="3">
        <v>2014</v>
      </c>
      <c r="P105" s="5" t="s">
        <v>74</v>
      </c>
      <c r="Q105" s="4" t="s">
        <v>475</v>
      </c>
      <c r="R105" s="4" t="s">
        <v>83</v>
      </c>
      <c r="S105" s="6">
        <v>28407.599999999999</v>
      </c>
      <c r="T105" s="4" t="s">
        <v>76</v>
      </c>
      <c r="U105" s="4" t="s">
        <v>76</v>
      </c>
      <c r="V105" s="7">
        <f t="shared" si="0"/>
        <v>1292863.6299999999</v>
      </c>
      <c r="W105" s="7"/>
      <c r="X105" s="8">
        <v>2014</v>
      </c>
      <c r="Y105" s="9" t="s">
        <v>155</v>
      </c>
      <c r="Z105" s="10">
        <v>41934</v>
      </c>
      <c r="AA105" s="9">
        <v>1004920.0999999999</v>
      </c>
      <c r="AB105" s="10">
        <v>42114</v>
      </c>
      <c r="AC105" s="9">
        <v>287943.53000000003</v>
      </c>
      <c r="AD105" s="10"/>
      <c r="AE105" s="9"/>
      <c r="AF105" s="10"/>
      <c r="AG105" s="9"/>
      <c r="AH105" s="10"/>
      <c r="AI105" s="9"/>
      <c r="AJ105" s="10"/>
      <c r="AK105" s="9"/>
      <c r="AL105" s="10"/>
      <c r="AM105" s="9"/>
      <c r="AN105" s="10"/>
      <c r="AO105" s="9"/>
      <c r="AP105" s="10"/>
      <c r="AQ105" s="9"/>
      <c r="AR105" s="10"/>
      <c r="AS105" s="9"/>
      <c r="AT105" s="10"/>
      <c r="AU105" s="9"/>
      <c r="AV105" s="10"/>
      <c r="AW105" s="9"/>
      <c r="AX105" s="10"/>
      <c r="AY105" s="9"/>
      <c r="AZ105" s="10"/>
      <c r="BA105" s="9"/>
      <c r="BB105" s="10"/>
      <c r="BC105" s="4"/>
      <c r="BD105" s="4"/>
      <c r="BE105" s="4"/>
      <c r="BF105" s="4"/>
      <c r="BG105" s="4"/>
      <c r="BH105" s="4"/>
      <c r="BI105" s="4"/>
      <c r="BJ105" s="9">
        <v>1292863.6299999999</v>
      </c>
      <c r="BK105" s="11">
        <f t="shared" si="2"/>
        <v>1</v>
      </c>
      <c r="BL105" s="12" t="s">
        <v>74</v>
      </c>
    </row>
    <row r="106" spans="1:64" ht="19.5" customHeight="1" x14ac:dyDescent="0.25">
      <c r="A106" s="3">
        <v>102</v>
      </c>
      <c r="B106" s="3" t="s">
        <v>65</v>
      </c>
      <c r="C106" s="3">
        <v>2242890</v>
      </c>
      <c r="D106" s="4" t="s">
        <v>476</v>
      </c>
      <c r="E106" s="3" t="s">
        <v>477</v>
      </c>
      <c r="F106" s="3" t="s">
        <v>68</v>
      </c>
      <c r="G106" s="4" t="s">
        <v>135</v>
      </c>
      <c r="H106" s="4" t="s">
        <v>383</v>
      </c>
      <c r="I106" s="4" t="s">
        <v>478</v>
      </c>
      <c r="J106" s="4" t="s">
        <v>479</v>
      </c>
      <c r="K106" s="4" t="s">
        <v>72</v>
      </c>
      <c r="L106" s="4">
        <v>2288</v>
      </c>
      <c r="M106" s="4">
        <v>2288</v>
      </c>
      <c r="N106" s="4" t="s">
        <v>73</v>
      </c>
      <c r="O106" s="3">
        <v>2014</v>
      </c>
      <c r="P106" s="5" t="s">
        <v>74</v>
      </c>
      <c r="Q106" s="4" t="s">
        <v>112</v>
      </c>
      <c r="R106" s="4" t="s">
        <v>83</v>
      </c>
      <c r="S106" s="6">
        <v>55649</v>
      </c>
      <c r="T106" s="4" t="s">
        <v>76</v>
      </c>
      <c r="U106" s="4" t="s">
        <v>76</v>
      </c>
      <c r="V106" s="7">
        <f t="shared" si="0"/>
        <v>5082832.32</v>
      </c>
      <c r="W106" s="7"/>
      <c r="X106" s="8">
        <v>2014</v>
      </c>
      <c r="Y106" s="9" t="s">
        <v>155</v>
      </c>
      <c r="Z106" s="10">
        <v>41913</v>
      </c>
      <c r="AA106" s="9">
        <v>3995664.9</v>
      </c>
      <c r="AB106" s="10">
        <v>41974</v>
      </c>
      <c r="AC106" s="9">
        <v>1031518.4200000004</v>
      </c>
      <c r="AD106" s="10">
        <v>42068</v>
      </c>
      <c r="AE106" s="9">
        <v>55649</v>
      </c>
      <c r="AF106" s="10"/>
      <c r="AG106" s="9"/>
      <c r="AH106" s="10"/>
      <c r="AI106" s="9"/>
      <c r="AJ106" s="10"/>
      <c r="AK106" s="9"/>
      <c r="AL106" s="10"/>
      <c r="AM106" s="9"/>
      <c r="AN106" s="10"/>
      <c r="AO106" s="9"/>
      <c r="AP106" s="10"/>
      <c r="AQ106" s="9"/>
      <c r="AR106" s="10"/>
      <c r="AS106" s="9"/>
      <c r="AT106" s="10"/>
      <c r="AU106" s="9"/>
      <c r="AV106" s="10"/>
      <c r="AW106" s="9"/>
      <c r="AX106" s="10"/>
      <c r="AY106" s="9"/>
      <c r="AZ106" s="10"/>
      <c r="BA106" s="9"/>
      <c r="BB106" s="10"/>
      <c r="BC106" s="4"/>
      <c r="BD106" s="4"/>
      <c r="BE106" s="4"/>
      <c r="BF106" s="4"/>
      <c r="BG106" s="4"/>
      <c r="BH106" s="4"/>
      <c r="BI106" s="4"/>
      <c r="BJ106" s="9">
        <v>5082832.32</v>
      </c>
      <c r="BK106" s="11">
        <f t="shared" si="2"/>
        <v>1</v>
      </c>
      <c r="BL106" s="12" t="s">
        <v>74</v>
      </c>
    </row>
    <row r="107" spans="1:64" ht="19.5" customHeight="1" x14ac:dyDescent="0.25">
      <c r="A107" s="3">
        <v>103</v>
      </c>
      <c r="B107" s="3" t="s">
        <v>65</v>
      </c>
      <c r="C107" s="3">
        <v>2222740</v>
      </c>
      <c r="D107" s="4" t="s">
        <v>480</v>
      </c>
      <c r="E107" s="3" t="s">
        <v>294</v>
      </c>
      <c r="F107" s="3" t="s">
        <v>68</v>
      </c>
      <c r="G107" s="4" t="s">
        <v>135</v>
      </c>
      <c r="H107" s="4" t="s">
        <v>295</v>
      </c>
      <c r="I107" s="4"/>
      <c r="J107" s="4" t="s">
        <v>296</v>
      </c>
      <c r="K107" s="4" t="s">
        <v>72</v>
      </c>
      <c r="L107" s="4">
        <v>1455</v>
      </c>
      <c r="M107" s="4">
        <v>1455</v>
      </c>
      <c r="N107" s="4" t="s">
        <v>73</v>
      </c>
      <c r="O107" s="3">
        <v>2014</v>
      </c>
      <c r="P107" s="5" t="s">
        <v>74</v>
      </c>
      <c r="Q107" s="4" t="s">
        <v>414</v>
      </c>
      <c r="R107" s="4" t="s">
        <v>83</v>
      </c>
      <c r="S107" s="6">
        <v>29228</v>
      </c>
      <c r="T107" s="4" t="s">
        <v>76</v>
      </c>
      <c r="U107" s="4" t="s">
        <v>76</v>
      </c>
      <c r="V107" s="7">
        <f t="shared" si="0"/>
        <v>2624800.58</v>
      </c>
      <c r="W107" s="7"/>
      <c r="X107" s="8">
        <v>2014</v>
      </c>
      <c r="Y107" s="9" t="s">
        <v>219</v>
      </c>
      <c r="Z107" s="10">
        <v>41667</v>
      </c>
      <c r="AA107" s="9">
        <v>1867734</v>
      </c>
      <c r="AB107" s="10">
        <v>41911</v>
      </c>
      <c r="AC107" s="9">
        <v>757066.58000000007</v>
      </c>
      <c r="AD107" s="10"/>
      <c r="AE107" s="9"/>
      <c r="AF107" s="10"/>
      <c r="AG107" s="9"/>
      <c r="AH107" s="10"/>
      <c r="AI107" s="9"/>
      <c r="AJ107" s="10"/>
      <c r="AK107" s="9"/>
      <c r="AL107" s="10"/>
      <c r="AM107" s="9"/>
      <c r="AN107" s="10"/>
      <c r="AO107" s="9"/>
      <c r="AP107" s="10"/>
      <c r="AQ107" s="9"/>
      <c r="AR107" s="10"/>
      <c r="AS107" s="9"/>
      <c r="AT107" s="10"/>
      <c r="AU107" s="9"/>
      <c r="AV107" s="10"/>
      <c r="AW107" s="9"/>
      <c r="AX107" s="10"/>
      <c r="AY107" s="9"/>
      <c r="AZ107" s="10"/>
      <c r="BA107" s="9"/>
      <c r="BB107" s="10"/>
      <c r="BC107" s="4"/>
      <c r="BD107" s="4"/>
      <c r="BE107" s="4"/>
      <c r="BF107" s="4"/>
      <c r="BG107" s="4"/>
      <c r="BH107" s="4"/>
      <c r="BI107" s="4"/>
      <c r="BJ107" s="9">
        <v>2624800.58</v>
      </c>
      <c r="BK107" s="11">
        <f t="shared" si="2"/>
        <v>1</v>
      </c>
      <c r="BL107" s="12" t="s">
        <v>74</v>
      </c>
    </row>
    <row r="108" spans="1:64" ht="19.5" customHeight="1" x14ac:dyDescent="0.25">
      <c r="A108" s="3">
        <v>104</v>
      </c>
      <c r="B108" s="3" t="s">
        <v>65</v>
      </c>
      <c r="C108" s="3">
        <v>2189284</v>
      </c>
      <c r="D108" s="4" t="s">
        <v>481</v>
      </c>
      <c r="E108" s="3" t="s">
        <v>294</v>
      </c>
      <c r="F108" s="3" t="s">
        <v>68</v>
      </c>
      <c r="G108" s="4" t="s">
        <v>135</v>
      </c>
      <c r="H108" s="4" t="s">
        <v>295</v>
      </c>
      <c r="I108" s="4"/>
      <c r="J108" s="4" t="s">
        <v>296</v>
      </c>
      <c r="K108" s="4" t="s">
        <v>72</v>
      </c>
      <c r="L108" s="4">
        <v>1124</v>
      </c>
      <c r="M108" s="4">
        <v>1124</v>
      </c>
      <c r="N108" s="4" t="s">
        <v>73</v>
      </c>
      <c r="O108" s="3">
        <v>2014</v>
      </c>
      <c r="P108" s="5" t="s">
        <v>74</v>
      </c>
      <c r="Q108" s="4" t="s">
        <v>297</v>
      </c>
      <c r="R108" s="4" t="s">
        <v>83</v>
      </c>
      <c r="S108" s="6">
        <v>28880</v>
      </c>
      <c r="T108" s="4" t="s">
        <v>76</v>
      </c>
      <c r="U108" s="4" t="s">
        <v>76</v>
      </c>
      <c r="V108" s="7">
        <f t="shared" si="0"/>
        <v>3179632.84</v>
      </c>
      <c r="W108" s="7"/>
      <c r="X108" s="8">
        <v>2014</v>
      </c>
      <c r="Y108" s="9" t="s">
        <v>155</v>
      </c>
      <c r="Z108" s="10">
        <v>41932</v>
      </c>
      <c r="AA108" s="9">
        <v>3179632.84</v>
      </c>
      <c r="AB108" s="10"/>
      <c r="AC108" s="9"/>
      <c r="AD108" s="10"/>
      <c r="AE108" s="9"/>
      <c r="AF108" s="10"/>
      <c r="AG108" s="9"/>
      <c r="AH108" s="10"/>
      <c r="AI108" s="9"/>
      <c r="AJ108" s="10"/>
      <c r="AK108" s="9"/>
      <c r="AL108" s="10"/>
      <c r="AM108" s="9"/>
      <c r="AN108" s="10"/>
      <c r="AO108" s="9"/>
      <c r="AP108" s="10"/>
      <c r="AQ108" s="9"/>
      <c r="AR108" s="10"/>
      <c r="AS108" s="9"/>
      <c r="AT108" s="10"/>
      <c r="AU108" s="9"/>
      <c r="AV108" s="10"/>
      <c r="AW108" s="9"/>
      <c r="AX108" s="10"/>
      <c r="AY108" s="9"/>
      <c r="AZ108" s="10"/>
      <c r="BA108" s="9"/>
      <c r="BB108" s="10"/>
      <c r="BC108" s="4"/>
      <c r="BD108" s="4"/>
      <c r="BE108" s="4"/>
      <c r="BF108" s="4"/>
      <c r="BG108" s="4"/>
      <c r="BH108" s="4"/>
      <c r="BI108" s="4"/>
      <c r="BJ108" s="9">
        <v>3179632.84</v>
      </c>
      <c r="BK108" s="11">
        <f t="shared" si="2"/>
        <v>1</v>
      </c>
      <c r="BL108" s="12" t="s">
        <v>74</v>
      </c>
    </row>
    <row r="109" spans="1:64" ht="19.5" customHeight="1" x14ac:dyDescent="0.25">
      <c r="A109" s="3">
        <v>105</v>
      </c>
      <c r="B109" s="3" t="s">
        <v>65</v>
      </c>
      <c r="C109" s="3">
        <v>2113913</v>
      </c>
      <c r="D109" s="4" t="s">
        <v>482</v>
      </c>
      <c r="E109" s="3" t="s">
        <v>483</v>
      </c>
      <c r="F109" s="3" t="s">
        <v>68</v>
      </c>
      <c r="G109" s="4" t="s">
        <v>135</v>
      </c>
      <c r="H109" s="4" t="s">
        <v>393</v>
      </c>
      <c r="I109" s="4" t="s">
        <v>484</v>
      </c>
      <c r="J109" s="4" t="s">
        <v>485</v>
      </c>
      <c r="K109" s="4" t="s">
        <v>72</v>
      </c>
      <c r="L109" s="4">
        <v>7177</v>
      </c>
      <c r="M109" s="4">
        <v>7177</v>
      </c>
      <c r="N109" s="4" t="s">
        <v>73</v>
      </c>
      <c r="O109" s="3">
        <v>2014</v>
      </c>
      <c r="P109" s="5" t="s">
        <v>74</v>
      </c>
      <c r="Q109" s="4" t="s">
        <v>396</v>
      </c>
      <c r="R109" s="4" t="s">
        <v>83</v>
      </c>
      <c r="S109" s="6">
        <v>59025</v>
      </c>
      <c r="T109" s="4" t="s">
        <v>76</v>
      </c>
      <c r="U109" s="4" t="s">
        <v>76</v>
      </c>
      <c r="V109" s="7">
        <f t="shared" si="0"/>
        <v>3797378.27</v>
      </c>
      <c r="W109" s="7"/>
      <c r="X109" s="8">
        <v>2014</v>
      </c>
      <c r="Y109" s="9" t="s">
        <v>97</v>
      </c>
      <c r="Z109" s="10">
        <v>41757</v>
      </c>
      <c r="AA109" s="9">
        <v>2629145.7799999998</v>
      </c>
      <c r="AB109" s="10">
        <v>41795</v>
      </c>
      <c r="AC109" s="9">
        <v>199505.77000000002</v>
      </c>
      <c r="AD109" s="10">
        <v>42736</v>
      </c>
      <c r="AE109" s="9">
        <v>1045702.5300000003</v>
      </c>
      <c r="AF109" s="10">
        <v>43285</v>
      </c>
      <c r="AG109" s="9">
        <v>-76975.810000000056</v>
      </c>
      <c r="AH109" s="10"/>
      <c r="AI109" s="9"/>
      <c r="AJ109" s="10"/>
      <c r="AK109" s="9"/>
      <c r="AL109" s="10"/>
      <c r="AM109" s="9"/>
      <c r="AN109" s="10"/>
      <c r="AO109" s="9"/>
      <c r="AP109" s="10"/>
      <c r="AQ109" s="9"/>
      <c r="AR109" s="10"/>
      <c r="AS109" s="9"/>
      <c r="AT109" s="10"/>
      <c r="AU109" s="9"/>
      <c r="AV109" s="10"/>
      <c r="AW109" s="9"/>
      <c r="AX109" s="10"/>
      <c r="AY109" s="9"/>
      <c r="AZ109" s="10"/>
      <c r="BA109" s="9"/>
      <c r="BB109" s="10"/>
      <c r="BC109" s="4"/>
      <c r="BD109" s="4"/>
      <c r="BE109" s="4"/>
      <c r="BF109" s="4"/>
      <c r="BG109" s="4"/>
      <c r="BH109" s="4"/>
      <c r="BI109" s="4"/>
      <c r="BJ109" s="9">
        <v>3797378.27</v>
      </c>
      <c r="BK109" s="11">
        <f t="shared" si="2"/>
        <v>1</v>
      </c>
      <c r="BL109" s="12" t="s">
        <v>74</v>
      </c>
    </row>
    <row r="110" spans="1:64" ht="19.5" customHeight="1" x14ac:dyDescent="0.25">
      <c r="A110" s="3">
        <v>106</v>
      </c>
      <c r="B110" s="3" t="s">
        <v>65</v>
      </c>
      <c r="C110" s="3">
        <v>2201043</v>
      </c>
      <c r="D110" s="4" t="s">
        <v>486</v>
      </c>
      <c r="E110" s="3" t="s">
        <v>487</v>
      </c>
      <c r="F110" s="3" t="s">
        <v>68</v>
      </c>
      <c r="G110" s="4" t="s">
        <v>69</v>
      </c>
      <c r="H110" s="4" t="s">
        <v>488</v>
      </c>
      <c r="I110" s="4"/>
      <c r="J110" s="4" t="s">
        <v>489</v>
      </c>
      <c r="K110" s="4" t="s">
        <v>72</v>
      </c>
      <c r="L110" s="4">
        <v>2178</v>
      </c>
      <c r="M110" s="4">
        <v>2178</v>
      </c>
      <c r="N110" s="4" t="s">
        <v>73</v>
      </c>
      <c r="O110" s="3">
        <v>2014</v>
      </c>
      <c r="P110" s="5" t="s">
        <v>74</v>
      </c>
      <c r="Q110" s="4" t="s">
        <v>490</v>
      </c>
      <c r="R110" s="4" t="s">
        <v>83</v>
      </c>
      <c r="S110" s="6">
        <v>137342</v>
      </c>
      <c r="T110" s="4" t="s">
        <v>76</v>
      </c>
      <c r="U110" s="4" t="s">
        <v>76</v>
      </c>
      <c r="V110" s="7">
        <f t="shared" si="0"/>
        <v>8111593.4299999997</v>
      </c>
      <c r="W110" s="7"/>
      <c r="X110" s="8">
        <v>2014</v>
      </c>
      <c r="Y110" s="9" t="s">
        <v>107</v>
      </c>
      <c r="Z110" s="10">
        <v>41897</v>
      </c>
      <c r="AA110" s="9">
        <v>7655903.25</v>
      </c>
      <c r="AB110" s="10">
        <v>42122</v>
      </c>
      <c r="AC110" s="9">
        <v>-106275.95999999996</v>
      </c>
      <c r="AD110" s="10">
        <v>42262</v>
      </c>
      <c r="AE110" s="9">
        <v>240856.88999999966</v>
      </c>
      <c r="AF110" s="10">
        <v>42289</v>
      </c>
      <c r="AG110" s="9">
        <v>84913.44000000041</v>
      </c>
      <c r="AH110" s="10">
        <v>42349</v>
      </c>
      <c r="AI110" s="9">
        <v>179940.09999999963</v>
      </c>
      <c r="AJ110" s="10">
        <v>42669</v>
      </c>
      <c r="AK110" s="9">
        <v>56255.709999999963</v>
      </c>
      <c r="AL110" s="10"/>
      <c r="AM110" s="9"/>
      <c r="AN110" s="10"/>
      <c r="AO110" s="9"/>
      <c r="AP110" s="10"/>
      <c r="AQ110" s="9"/>
      <c r="AR110" s="10"/>
      <c r="AS110" s="9"/>
      <c r="AT110" s="10"/>
      <c r="AU110" s="9"/>
      <c r="AV110" s="10"/>
      <c r="AW110" s="9"/>
      <c r="AX110" s="10"/>
      <c r="AY110" s="9"/>
      <c r="AZ110" s="10"/>
      <c r="BA110" s="9"/>
      <c r="BB110" s="10"/>
      <c r="BC110" s="4"/>
      <c r="BD110" s="4"/>
      <c r="BE110" s="4"/>
      <c r="BF110" s="4"/>
      <c r="BG110" s="4"/>
      <c r="BH110" s="4"/>
      <c r="BI110" s="4"/>
      <c r="BJ110" s="9">
        <v>8111593.4199999999</v>
      </c>
      <c r="BK110" s="11">
        <f t="shared" si="2"/>
        <v>0.99999999876719659</v>
      </c>
      <c r="BL110" s="12" t="s">
        <v>74</v>
      </c>
    </row>
    <row r="111" spans="1:64" ht="19.5" customHeight="1" x14ac:dyDescent="0.25">
      <c r="A111" s="3">
        <v>107</v>
      </c>
      <c r="B111" s="3" t="s">
        <v>65</v>
      </c>
      <c r="C111" s="3">
        <v>2242484</v>
      </c>
      <c r="D111" s="4" t="s">
        <v>491</v>
      </c>
      <c r="E111" s="3" t="s">
        <v>492</v>
      </c>
      <c r="F111" s="3" t="s">
        <v>68</v>
      </c>
      <c r="G111" s="4" t="s">
        <v>191</v>
      </c>
      <c r="H111" s="4" t="s">
        <v>441</v>
      </c>
      <c r="I111" s="4" t="s">
        <v>493</v>
      </c>
      <c r="J111" s="4" t="s">
        <v>494</v>
      </c>
      <c r="K111" s="4" t="s">
        <v>72</v>
      </c>
      <c r="L111" s="4">
        <v>1668</v>
      </c>
      <c r="M111" s="4">
        <v>1668</v>
      </c>
      <c r="N111" s="4" t="s">
        <v>73</v>
      </c>
      <c r="O111" s="3">
        <v>2014</v>
      </c>
      <c r="P111" s="5" t="s">
        <v>74</v>
      </c>
      <c r="Q111" s="4" t="s">
        <v>281</v>
      </c>
      <c r="R111" s="4" t="s">
        <v>83</v>
      </c>
      <c r="S111" s="6">
        <v>35000</v>
      </c>
      <c r="T111" s="4" t="s">
        <v>76</v>
      </c>
      <c r="U111" s="4" t="s">
        <v>76</v>
      </c>
      <c r="V111" s="7">
        <f t="shared" si="0"/>
        <v>1736663.13</v>
      </c>
      <c r="W111" s="7"/>
      <c r="X111" s="8">
        <v>2014</v>
      </c>
      <c r="Y111" s="9" t="s">
        <v>107</v>
      </c>
      <c r="Z111" s="10">
        <v>41912</v>
      </c>
      <c r="AA111" s="9">
        <v>1294447</v>
      </c>
      <c r="AB111" s="10">
        <v>41957</v>
      </c>
      <c r="AC111" s="9">
        <v>442216.13</v>
      </c>
      <c r="AD111" s="10">
        <v>42136</v>
      </c>
      <c r="AE111" s="9"/>
      <c r="AF111" s="10">
        <v>42244</v>
      </c>
      <c r="AG111" s="9"/>
      <c r="AH111" s="10">
        <v>42334</v>
      </c>
      <c r="AI111" s="9"/>
      <c r="AJ111" s="10">
        <v>42531</v>
      </c>
      <c r="AK111" s="9"/>
      <c r="AL111" s="10">
        <v>43000</v>
      </c>
      <c r="AM111" s="9"/>
      <c r="AN111" s="10"/>
      <c r="AO111" s="9"/>
      <c r="AP111" s="10"/>
      <c r="AQ111" s="9"/>
      <c r="AR111" s="10"/>
      <c r="AS111" s="9"/>
      <c r="AT111" s="10"/>
      <c r="AU111" s="9"/>
      <c r="AV111" s="10"/>
      <c r="AW111" s="9"/>
      <c r="AX111" s="10"/>
      <c r="AY111" s="9"/>
      <c r="AZ111" s="10"/>
      <c r="BA111" s="9"/>
      <c r="BB111" s="10"/>
      <c r="BC111" s="4"/>
      <c r="BD111" s="4"/>
      <c r="BE111" s="4"/>
      <c r="BF111" s="4"/>
      <c r="BG111" s="4"/>
      <c r="BH111" s="4"/>
      <c r="BI111" s="4"/>
      <c r="BJ111" s="9">
        <v>1736663.13</v>
      </c>
      <c r="BK111" s="11">
        <f t="shared" si="2"/>
        <v>1</v>
      </c>
      <c r="BL111" s="12" t="s">
        <v>74</v>
      </c>
    </row>
    <row r="112" spans="1:64" ht="19.5" customHeight="1" x14ac:dyDescent="0.25">
      <c r="A112" s="3">
        <v>108</v>
      </c>
      <c r="B112" s="3" t="s">
        <v>65</v>
      </c>
      <c r="C112" s="3">
        <v>2242483</v>
      </c>
      <c r="D112" s="4" t="s">
        <v>495</v>
      </c>
      <c r="E112" s="3" t="s">
        <v>492</v>
      </c>
      <c r="F112" s="3" t="s">
        <v>68</v>
      </c>
      <c r="G112" s="4" t="s">
        <v>191</v>
      </c>
      <c r="H112" s="4" t="s">
        <v>441</v>
      </c>
      <c r="I112" s="4" t="s">
        <v>493</v>
      </c>
      <c r="J112" s="4" t="s">
        <v>494</v>
      </c>
      <c r="K112" s="4" t="s">
        <v>72</v>
      </c>
      <c r="L112" s="4">
        <v>519</v>
      </c>
      <c r="M112" s="4">
        <v>519</v>
      </c>
      <c r="N112" s="4" t="s">
        <v>73</v>
      </c>
      <c r="O112" s="3">
        <v>2014</v>
      </c>
      <c r="P112" s="5" t="s">
        <v>74</v>
      </c>
      <c r="Q112" s="4" t="s">
        <v>281</v>
      </c>
      <c r="R112" s="4" t="s">
        <v>83</v>
      </c>
      <c r="S112" s="6">
        <v>35000</v>
      </c>
      <c r="T112" s="4" t="s">
        <v>76</v>
      </c>
      <c r="U112" s="4" t="s">
        <v>76</v>
      </c>
      <c r="V112" s="7">
        <f t="shared" si="0"/>
        <v>1371603.46</v>
      </c>
      <c r="W112" s="7"/>
      <c r="X112" s="8">
        <v>2014</v>
      </c>
      <c r="Y112" s="9" t="s">
        <v>107</v>
      </c>
      <c r="Z112" s="10">
        <v>41912</v>
      </c>
      <c r="AA112" s="9">
        <v>1048938</v>
      </c>
      <c r="AB112" s="10">
        <v>41957</v>
      </c>
      <c r="AC112" s="9">
        <v>322665.45999999996</v>
      </c>
      <c r="AD112" s="10">
        <v>42136</v>
      </c>
      <c r="AE112" s="9"/>
      <c r="AF112" s="10">
        <v>42247</v>
      </c>
      <c r="AG112" s="9"/>
      <c r="AH112" s="10">
        <v>41830</v>
      </c>
      <c r="AI112" s="9"/>
      <c r="AJ112" s="10">
        <v>43000</v>
      </c>
      <c r="AK112" s="9"/>
      <c r="AL112" s="10"/>
      <c r="AM112" s="9"/>
      <c r="AN112" s="10"/>
      <c r="AO112" s="9"/>
      <c r="AP112" s="10"/>
      <c r="AQ112" s="9"/>
      <c r="AR112" s="10"/>
      <c r="AS112" s="9"/>
      <c r="AT112" s="10"/>
      <c r="AU112" s="9"/>
      <c r="AV112" s="10"/>
      <c r="AW112" s="9"/>
      <c r="AX112" s="10"/>
      <c r="AY112" s="9"/>
      <c r="AZ112" s="10"/>
      <c r="BA112" s="9"/>
      <c r="BB112" s="10"/>
      <c r="BC112" s="4"/>
      <c r="BD112" s="4"/>
      <c r="BE112" s="4"/>
      <c r="BF112" s="4"/>
      <c r="BG112" s="4"/>
      <c r="BH112" s="4"/>
      <c r="BI112" s="4"/>
      <c r="BJ112" s="9">
        <v>1371603.46</v>
      </c>
      <c r="BK112" s="11">
        <f t="shared" si="2"/>
        <v>1</v>
      </c>
      <c r="BL112" s="12" t="s">
        <v>74</v>
      </c>
    </row>
    <row r="113" spans="1:64" ht="19.5" customHeight="1" x14ac:dyDescent="0.25">
      <c r="A113" s="3">
        <v>109</v>
      </c>
      <c r="B113" s="3" t="s">
        <v>65</v>
      </c>
      <c r="C113" s="3">
        <v>2161530</v>
      </c>
      <c r="D113" s="4" t="s">
        <v>496</v>
      </c>
      <c r="E113" s="3" t="s">
        <v>497</v>
      </c>
      <c r="F113" s="3" t="s">
        <v>68</v>
      </c>
      <c r="G113" s="4" t="s">
        <v>209</v>
      </c>
      <c r="H113" s="4" t="s">
        <v>498</v>
      </c>
      <c r="I113" s="4" t="s">
        <v>499</v>
      </c>
      <c r="J113" s="4" t="s">
        <v>500</v>
      </c>
      <c r="K113" s="4" t="s">
        <v>221</v>
      </c>
      <c r="L113" s="4">
        <v>1525</v>
      </c>
      <c r="M113" s="4">
        <v>1525</v>
      </c>
      <c r="N113" s="4" t="s">
        <v>73</v>
      </c>
      <c r="O113" s="3">
        <v>2014</v>
      </c>
      <c r="P113" s="5" t="s">
        <v>74</v>
      </c>
      <c r="Q113" s="4" t="s">
        <v>501</v>
      </c>
      <c r="R113" s="4" t="s">
        <v>83</v>
      </c>
      <c r="S113" s="6">
        <v>53906</v>
      </c>
      <c r="T113" s="4" t="s">
        <v>76</v>
      </c>
      <c r="U113" s="4" t="s">
        <v>76</v>
      </c>
      <c r="V113" s="7">
        <f t="shared" si="0"/>
        <v>2890224.75</v>
      </c>
      <c r="W113" s="7"/>
      <c r="X113" s="8">
        <v>2014</v>
      </c>
      <c r="Y113" s="9" t="s">
        <v>97</v>
      </c>
      <c r="Z113" s="10">
        <v>41750</v>
      </c>
      <c r="AA113" s="9">
        <v>2890224.75</v>
      </c>
      <c r="AB113" s="10"/>
      <c r="AC113" s="9"/>
      <c r="AD113" s="10"/>
      <c r="AE113" s="9"/>
      <c r="AF113" s="10"/>
      <c r="AG113" s="9"/>
      <c r="AH113" s="10"/>
      <c r="AI113" s="9"/>
      <c r="AJ113" s="10"/>
      <c r="AK113" s="9"/>
      <c r="AL113" s="10"/>
      <c r="AM113" s="9"/>
      <c r="AN113" s="10"/>
      <c r="AO113" s="9"/>
      <c r="AP113" s="10"/>
      <c r="AQ113" s="9"/>
      <c r="AR113" s="10"/>
      <c r="AS113" s="9"/>
      <c r="AT113" s="10"/>
      <c r="AU113" s="9"/>
      <c r="AV113" s="10"/>
      <c r="AW113" s="9"/>
      <c r="AX113" s="10"/>
      <c r="AY113" s="9"/>
      <c r="AZ113" s="10"/>
      <c r="BA113" s="9"/>
      <c r="BB113" s="10"/>
      <c r="BC113" s="4"/>
      <c r="BD113" s="4"/>
      <c r="BE113" s="4"/>
      <c r="BF113" s="4"/>
      <c r="BG113" s="4"/>
      <c r="BH113" s="4"/>
      <c r="BI113" s="4"/>
      <c r="BJ113" s="9">
        <v>2890224.75</v>
      </c>
      <c r="BK113" s="11">
        <f t="shared" si="2"/>
        <v>1</v>
      </c>
      <c r="BL113" s="12" t="s">
        <v>74</v>
      </c>
    </row>
    <row r="114" spans="1:64" ht="19.5" customHeight="1" x14ac:dyDescent="0.25">
      <c r="A114" s="3">
        <v>110</v>
      </c>
      <c r="B114" s="3" t="s">
        <v>65</v>
      </c>
      <c r="C114" s="3">
        <v>2193165</v>
      </c>
      <c r="D114" s="4" t="s">
        <v>502</v>
      </c>
      <c r="E114" s="3" t="s">
        <v>503</v>
      </c>
      <c r="F114" s="3" t="s">
        <v>68</v>
      </c>
      <c r="G114" s="4" t="s">
        <v>101</v>
      </c>
      <c r="H114" s="4" t="s">
        <v>101</v>
      </c>
      <c r="I114" s="4" t="s">
        <v>504</v>
      </c>
      <c r="J114" s="4" t="s">
        <v>505</v>
      </c>
      <c r="K114" s="4" t="s">
        <v>72</v>
      </c>
      <c r="L114" s="4">
        <v>32357</v>
      </c>
      <c r="M114" s="4">
        <v>32357</v>
      </c>
      <c r="N114" s="4" t="s">
        <v>73</v>
      </c>
      <c r="O114" s="3">
        <v>2014</v>
      </c>
      <c r="P114" s="5" t="s">
        <v>74</v>
      </c>
      <c r="Q114" s="4" t="s">
        <v>174</v>
      </c>
      <c r="R114" s="4" t="s">
        <v>83</v>
      </c>
      <c r="S114" s="6">
        <v>386582</v>
      </c>
      <c r="T114" s="4" t="s">
        <v>76</v>
      </c>
      <c r="U114" s="4" t="s">
        <v>76</v>
      </c>
      <c r="V114" s="7">
        <f t="shared" si="0"/>
        <v>15518030.51</v>
      </c>
      <c r="W114" s="7"/>
      <c r="X114" s="8">
        <v>2014</v>
      </c>
      <c r="Y114" s="9" t="s">
        <v>146</v>
      </c>
      <c r="Z114" s="10">
        <v>41806</v>
      </c>
      <c r="AA114" s="9">
        <v>16578861.789999999</v>
      </c>
      <c r="AB114" s="10">
        <v>41834</v>
      </c>
      <c r="AC114" s="9"/>
      <c r="AD114" s="10">
        <v>41901</v>
      </c>
      <c r="AE114" s="9">
        <v>615644.44000000099</v>
      </c>
      <c r="AF114" s="10">
        <v>43004</v>
      </c>
      <c r="AG114" s="9">
        <v>-1676475.72</v>
      </c>
      <c r="AH114" s="10"/>
      <c r="AI114" s="9"/>
      <c r="AJ114" s="10"/>
      <c r="AK114" s="9"/>
      <c r="AL114" s="10"/>
      <c r="AM114" s="9"/>
      <c r="AN114" s="10"/>
      <c r="AO114" s="9"/>
      <c r="AP114" s="10"/>
      <c r="AQ114" s="9"/>
      <c r="AR114" s="10"/>
      <c r="AS114" s="9"/>
      <c r="AT114" s="10"/>
      <c r="AU114" s="9"/>
      <c r="AV114" s="10"/>
      <c r="AW114" s="9"/>
      <c r="AX114" s="10"/>
      <c r="AY114" s="9"/>
      <c r="AZ114" s="10"/>
      <c r="BA114" s="9"/>
      <c r="BB114" s="10"/>
      <c r="BC114" s="4"/>
      <c r="BD114" s="4"/>
      <c r="BE114" s="4"/>
      <c r="BF114" s="4"/>
      <c r="BG114" s="4"/>
      <c r="BH114" s="4"/>
      <c r="BI114" s="4"/>
      <c r="BJ114" s="9">
        <v>15518030.510000002</v>
      </c>
      <c r="BK114" s="11">
        <f t="shared" si="2"/>
        <v>1.0000000000000002</v>
      </c>
      <c r="BL114" s="12" t="s">
        <v>74</v>
      </c>
    </row>
    <row r="115" spans="1:64" ht="19.5" customHeight="1" x14ac:dyDescent="0.25">
      <c r="A115" s="3">
        <v>111</v>
      </c>
      <c r="B115" s="3" t="s">
        <v>65</v>
      </c>
      <c r="C115" s="3">
        <v>2191179</v>
      </c>
      <c r="D115" s="4" t="s">
        <v>506</v>
      </c>
      <c r="E115" s="3" t="s">
        <v>503</v>
      </c>
      <c r="F115" s="3" t="s">
        <v>68</v>
      </c>
      <c r="G115" s="4" t="s">
        <v>101</v>
      </c>
      <c r="H115" s="4" t="s">
        <v>101</v>
      </c>
      <c r="I115" s="4" t="s">
        <v>504</v>
      </c>
      <c r="J115" s="4" t="s">
        <v>505</v>
      </c>
      <c r="K115" s="4" t="s">
        <v>144</v>
      </c>
      <c r="L115" s="4">
        <v>3365</v>
      </c>
      <c r="M115" s="4">
        <v>3365</v>
      </c>
      <c r="N115" s="4" t="s">
        <v>73</v>
      </c>
      <c r="O115" s="3">
        <v>2014</v>
      </c>
      <c r="P115" s="5" t="s">
        <v>74</v>
      </c>
      <c r="Q115" s="4" t="s">
        <v>174</v>
      </c>
      <c r="R115" s="4" t="s">
        <v>83</v>
      </c>
      <c r="S115" s="6">
        <v>306397.12</v>
      </c>
      <c r="T115" s="4" t="s">
        <v>76</v>
      </c>
      <c r="U115" s="4" t="s">
        <v>76</v>
      </c>
      <c r="V115" s="7">
        <f t="shared" si="0"/>
        <v>7907655.3300000001</v>
      </c>
      <c r="W115" s="7"/>
      <c r="X115" s="8">
        <v>2014</v>
      </c>
      <c r="Y115" s="9" t="s">
        <v>146</v>
      </c>
      <c r="Z115" s="10">
        <v>41806</v>
      </c>
      <c r="AA115" s="9">
        <v>8119523.5999999996</v>
      </c>
      <c r="AB115" s="10">
        <v>42424</v>
      </c>
      <c r="AC115" s="9">
        <v>-373804.26999999955</v>
      </c>
      <c r="AD115" s="10">
        <v>42709</v>
      </c>
      <c r="AE115" s="9">
        <v>161936</v>
      </c>
      <c r="AF115" s="10"/>
      <c r="AG115" s="9"/>
      <c r="AH115" s="10"/>
      <c r="AI115" s="9"/>
      <c r="AJ115" s="10"/>
      <c r="AK115" s="9"/>
      <c r="AL115" s="10"/>
      <c r="AM115" s="9"/>
      <c r="AN115" s="10"/>
      <c r="AO115" s="9"/>
      <c r="AP115" s="10"/>
      <c r="AQ115" s="9"/>
      <c r="AR115" s="10"/>
      <c r="AS115" s="9"/>
      <c r="AT115" s="10"/>
      <c r="AU115" s="9"/>
      <c r="AV115" s="10"/>
      <c r="AW115" s="9"/>
      <c r="AX115" s="10"/>
      <c r="AY115" s="9"/>
      <c r="AZ115" s="10"/>
      <c r="BA115" s="9"/>
      <c r="BB115" s="10"/>
      <c r="BC115" s="4"/>
      <c r="BD115" s="4"/>
      <c r="BE115" s="4"/>
      <c r="BF115" s="4"/>
      <c r="BG115" s="4"/>
      <c r="BH115" s="4"/>
      <c r="BI115" s="4"/>
      <c r="BJ115" s="9">
        <v>7907655.3300000001</v>
      </c>
      <c r="BK115" s="11">
        <f t="shared" si="2"/>
        <v>1</v>
      </c>
      <c r="BL115" s="12" t="s">
        <v>74</v>
      </c>
    </row>
    <row r="116" spans="1:64" ht="19.5" customHeight="1" x14ac:dyDescent="0.25">
      <c r="A116" s="3">
        <v>112</v>
      </c>
      <c r="B116" s="3" t="s">
        <v>65</v>
      </c>
      <c r="C116" s="3">
        <v>2190596</v>
      </c>
      <c r="D116" s="4" t="s">
        <v>507</v>
      </c>
      <c r="E116" s="3" t="s">
        <v>508</v>
      </c>
      <c r="F116" s="3" t="s">
        <v>68</v>
      </c>
      <c r="G116" s="4" t="s">
        <v>92</v>
      </c>
      <c r="H116" s="4" t="s">
        <v>92</v>
      </c>
      <c r="I116" s="4" t="s">
        <v>509</v>
      </c>
      <c r="J116" s="4" t="s">
        <v>510</v>
      </c>
      <c r="K116" s="4" t="s">
        <v>126</v>
      </c>
      <c r="L116" s="4">
        <v>62</v>
      </c>
      <c r="M116" s="4">
        <v>62</v>
      </c>
      <c r="N116" s="4" t="s">
        <v>73</v>
      </c>
      <c r="O116" s="3">
        <v>2014</v>
      </c>
      <c r="P116" s="5" t="s">
        <v>74</v>
      </c>
      <c r="Q116" s="4" t="s">
        <v>145</v>
      </c>
      <c r="R116" s="4" t="s">
        <v>83</v>
      </c>
      <c r="S116" s="6">
        <v>19000</v>
      </c>
      <c r="T116" s="4" t="s">
        <v>76</v>
      </c>
      <c r="U116" s="4" t="s">
        <v>76</v>
      </c>
      <c r="V116" s="7">
        <f t="shared" si="0"/>
        <v>500421.42000000004</v>
      </c>
      <c r="W116" s="7"/>
      <c r="X116" s="8">
        <v>2014</v>
      </c>
      <c r="Y116" s="9" t="s">
        <v>107</v>
      </c>
      <c r="Z116" s="10">
        <v>41907</v>
      </c>
      <c r="AA116" s="9">
        <v>596888.65</v>
      </c>
      <c r="AB116" s="10">
        <v>42116</v>
      </c>
      <c r="AC116" s="9">
        <v>-96467.23</v>
      </c>
      <c r="AD116" s="10"/>
      <c r="AE116" s="9"/>
      <c r="AF116" s="10"/>
      <c r="AG116" s="9"/>
      <c r="AH116" s="10"/>
      <c r="AI116" s="9"/>
      <c r="AJ116" s="10"/>
      <c r="AK116" s="9"/>
      <c r="AL116" s="10"/>
      <c r="AM116" s="9"/>
      <c r="AN116" s="10"/>
      <c r="AO116" s="9"/>
      <c r="AP116" s="10"/>
      <c r="AQ116" s="9"/>
      <c r="AR116" s="10"/>
      <c r="AS116" s="9"/>
      <c r="AT116" s="10"/>
      <c r="AU116" s="9"/>
      <c r="AV116" s="10"/>
      <c r="AW116" s="9"/>
      <c r="AX116" s="10"/>
      <c r="AY116" s="9"/>
      <c r="AZ116" s="10"/>
      <c r="BA116" s="9"/>
      <c r="BB116" s="10"/>
      <c r="BC116" s="4"/>
      <c r="BD116" s="4"/>
      <c r="BE116" s="4"/>
      <c r="BF116" s="4"/>
      <c r="BG116" s="4"/>
      <c r="BH116" s="4"/>
      <c r="BI116" s="4"/>
      <c r="BJ116" s="9">
        <v>500421.42</v>
      </c>
      <c r="BK116" s="11">
        <f t="shared" si="2"/>
        <v>0.99999999999999989</v>
      </c>
      <c r="BL116" s="12" t="s">
        <v>74</v>
      </c>
    </row>
    <row r="117" spans="1:64" ht="19.5" customHeight="1" x14ac:dyDescent="0.25">
      <c r="A117" s="3">
        <v>113</v>
      </c>
      <c r="B117" s="3" t="s">
        <v>65</v>
      </c>
      <c r="C117" s="3">
        <v>2234659</v>
      </c>
      <c r="D117" s="4" t="s">
        <v>511</v>
      </c>
      <c r="E117" s="3" t="s">
        <v>512</v>
      </c>
      <c r="F117" s="3" t="s">
        <v>68</v>
      </c>
      <c r="G117" s="4" t="s">
        <v>110</v>
      </c>
      <c r="H117" s="4" t="s">
        <v>513</v>
      </c>
      <c r="I117" s="4"/>
      <c r="J117" s="4" t="s">
        <v>514</v>
      </c>
      <c r="K117" s="4" t="s">
        <v>144</v>
      </c>
      <c r="L117" s="4">
        <v>3745</v>
      </c>
      <c r="M117" s="4">
        <v>3745</v>
      </c>
      <c r="N117" s="4" t="s">
        <v>73</v>
      </c>
      <c r="O117" s="3">
        <v>2014</v>
      </c>
      <c r="P117" s="5" t="s">
        <v>95</v>
      </c>
      <c r="Q117" s="4" t="s">
        <v>112</v>
      </c>
      <c r="R117" s="4" t="s">
        <v>83</v>
      </c>
      <c r="S117" s="6">
        <v>340676</v>
      </c>
      <c r="T117" s="4" t="s">
        <v>76</v>
      </c>
      <c r="U117" s="4" t="s">
        <v>76</v>
      </c>
      <c r="V117" s="7">
        <f t="shared" si="0"/>
        <v>16682824.34</v>
      </c>
      <c r="W117" s="7"/>
      <c r="X117" s="8">
        <v>2014</v>
      </c>
      <c r="Y117" s="9" t="s">
        <v>97</v>
      </c>
      <c r="Z117" s="10">
        <v>41753</v>
      </c>
      <c r="AA117" s="9">
        <v>12003858.279999999</v>
      </c>
      <c r="AB117" s="10">
        <v>42003</v>
      </c>
      <c r="AC117" s="9">
        <v>2116598.83</v>
      </c>
      <c r="AD117" s="10">
        <v>42472</v>
      </c>
      <c r="AE117" s="9">
        <v>387559</v>
      </c>
      <c r="AF117" s="10">
        <v>43677</v>
      </c>
      <c r="AG117" s="9">
        <v>2174808.2300000004</v>
      </c>
      <c r="AH117" s="10"/>
      <c r="AI117" s="9"/>
      <c r="AJ117" s="10"/>
      <c r="AK117" s="9"/>
      <c r="AL117" s="10"/>
      <c r="AM117" s="9"/>
      <c r="AN117" s="10"/>
      <c r="AO117" s="9"/>
      <c r="AP117" s="10"/>
      <c r="AQ117" s="9"/>
      <c r="AR117" s="10"/>
      <c r="AS117" s="9"/>
      <c r="AT117" s="10"/>
      <c r="AU117" s="9"/>
      <c r="AV117" s="10"/>
      <c r="AW117" s="9"/>
      <c r="AX117" s="10"/>
      <c r="AY117" s="9"/>
      <c r="AZ117" s="10"/>
      <c r="BA117" s="9"/>
      <c r="BB117" s="10"/>
      <c r="BC117" s="4"/>
      <c r="BD117" s="4"/>
      <c r="BE117" s="4"/>
      <c r="BF117" s="4"/>
      <c r="BG117" s="4"/>
      <c r="BH117" s="4"/>
      <c r="BI117" s="4"/>
      <c r="BJ117" s="9">
        <v>13881064.41</v>
      </c>
      <c r="BK117" s="11">
        <f t="shared" si="2"/>
        <v>0.83205721807654065</v>
      </c>
      <c r="BL117" s="12" t="s">
        <v>235</v>
      </c>
    </row>
    <row r="118" spans="1:64" ht="19.5" customHeight="1" x14ac:dyDescent="0.25">
      <c r="A118" s="3">
        <v>114</v>
      </c>
      <c r="B118" s="3" t="s">
        <v>65</v>
      </c>
      <c r="C118" s="3">
        <v>2234910</v>
      </c>
      <c r="D118" s="4" t="s">
        <v>515</v>
      </c>
      <c r="E118" s="3" t="s">
        <v>512</v>
      </c>
      <c r="F118" s="3" t="s">
        <v>68</v>
      </c>
      <c r="G118" s="4" t="s">
        <v>110</v>
      </c>
      <c r="H118" s="4" t="s">
        <v>513</v>
      </c>
      <c r="I118" s="4"/>
      <c r="J118" s="4" t="s">
        <v>514</v>
      </c>
      <c r="K118" s="4" t="s">
        <v>72</v>
      </c>
      <c r="L118" s="4">
        <v>171296</v>
      </c>
      <c r="M118" s="4">
        <v>171296</v>
      </c>
      <c r="N118" s="4" t="s">
        <v>73</v>
      </c>
      <c r="O118" s="3">
        <v>2014</v>
      </c>
      <c r="P118" s="5" t="s">
        <v>74</v>
      </c>
      <c r="Q118" s="4" t="s">
        <v>82</v>
      </c>
      <c r="R118" s="4" t="s">
        <v>83</v>
      </c>
      <c r="S118" s="6">
        <v>414660.12</v>
      </c>
      <c r="T118" s="4" t="s">
        <v>76</v>
      </c>
      <c r="U118" s="4" t="s">
        <v>76</v>
      </c>
      <c r="V118" s="7">
        <f t="shared" si="0"/>
        <v>15792186.08</v>
      </c>
      <c r="W118" s="7"/>
      <c r="X118" s="8">
        <v>2014</v>
      </c>
      <c r="Y118" s="9" t="s">
        <v>89</v>
      </c>
      <c r="Z118" s="10">
        <v>41855</v>
      </c>
      <c r="AA118" s="9">
        <v>13743792.619999999</v>
      </c>
      <c r="AB118" s="10">
        <v>42158</v>
      </c>
      <c r="AC118" s="9">
        <v>1331948.5300000012</v>
      </c>
      <c r="AD118" s="10">
        <v>42436</v>
      </c>
      <c r="AE118" s="9">
        <v>31500</v>
      </c>
      <c r="AF118" s="10">
        <v>43271</v>
      </c>
      <c r="AG118" s="9">
        <v>684944.9299999997</v>
      </c>
      <c r="AH118" s="10">
        <v>43454</v>
      </c>
      <c r="AI118" s="9"/>
      <c r="AJ118" s="10">
        <v>43524</v>
      </c>
      <c r="AK118" s="9"/>
      <c r="AL118" s="10"/>
      <c r="AM118" s="9"/>
      <c r="AN118" s="10"/>
      <c r="AO118" s="9"/>
      <c r="AP118" s="10"/>
      <c r="AQ118" s="9"/>
      <c r="AR118" s="10"/>
      <c r="AS118" s="9"/>
      <c r="AT118" s="10"/>
      <c r="AU118" s="9"/>
      <c r="AV118" s="10"/>
      <c r="AW118" s="9"/>
      <c r="AX118" s="10"/>
      <c r="AY118" s="9"/>
      <c r="AZ118" s="10"/>
      <c r="BA118" s="9"/>
      <c r="BB118" s="10"/>
      <c r="BC118" s="4"/>
      <c r="BD118" s="4"/>
      <c r="BE118" s="4"/>
      <c r="BF118" s="4"/>
      <c r="BG118" s="4"/>
      <c r="BH118" s="4"/>
      <c r="BI118" s="4"/>
      <c r="BJ118" s="9">
        <v>15792186.08</v>
      </c>
      <c r="BK118" s="11">
        <f t="shared" si="2"/>
        <v>1</v>
      </c>
      <c r="BL118" s="12" t="s">
        <v>74</v>
      </c>
    </row>
    <row r="119" spans="1:64" ht="19.5" customHeight="1" x14ac:dyDescent="0.25">
      <c r="A119" s="3">
        <v>115</v>
      </c>
      <c r="B119" s="3" t="s">
        <v>65</v>
      </c>
      <c r="C119" s="3">
        <v>2198033</v>
      </c>
      <c r="D119" s="4" t="s">
        <v>516</v>
      </c>
      <c r="E119" s="3" t="s">
        <v>512</v>
      </c>
      <c r="F119" s="3" t="s">
        <v>68</v>
      </c>
      <c r="G119" s="4" t="s">
        <v>110</v>
      </c>
      <c r="H119" s="4" t="s">
        <v>513</v>
      </c>
      <c r="I119" s="4"/>
      <c r="J119" s="4" t="s">
        <v>514</v>
      </c>
      <c r="K119" s="4" t="s">
        <v>126</v>
      </c>
      <c r="L119" s="4">
        <v>14459</v>
      </c>
      <c r="M119" s="4">
        <v>14459</v>
      </c>
      <c r="N119" s="4" t="s">
        <v>73</v>
      </c>
      <c r="O119" s="3">
        <v>2014</v>
      </c>
      <c r="P119" s="5" t="s">
        <v>74</v>
      </c>
      <c r="Q119" s="4" t="s">
        <v>517</v>
      </c>
      <c r="R119" s="4" t="s">
        <v>83</v>
      </c>
      <c r="S119" s="6">
        <v>110028</v>
      </c>
      <c r="T119" s="4" t="s">
        <v>76</v>
      </c>
      <c r="U119" s="4" t="s">
        <v>76</v>
      </c>
      <c r="V119" s="7">
        <f t="shared" si="0"/>
        <v>7501325.4400000004</v>
      </c>
      <c r="W119" s="7"/>
      <c r="X119" s="8">
        <v>2014</v>
      </c>
      <c r="Y119" s="9" t="s">
        <v>84</v>
      </c>
      <c r="Z119" s="10">
        <v>41967</v>
      </c>
      <c r="AA119" s="9">
        <v>6025164.5</v>
      </c>
      <c r="AB119" s="10">
        <v>42220</v>
      </c>
      <c r="AC119" s="9">
        <v>1573352.91</v>
      </c>
      <c r="AD119" s="10">
        <v>42513</v>
      </c>
      <c r="AE119" s="9">
        <v>-195561.21999999974</v>
      </c>
      <c r="AF119" s="10">
        <v>42440</v>
      </c>
      <c r="AG119" s="9"/>
      <c r="AH119" s="10">
        <v>42892</v>
      </c>
      <c r="AI119" s="9">
        <v>98369.25</v>
      </c>
      <c r="AJ119" s="10"/>
      <c r="AK119" s="9"/>
      <c r="AL119" s="10"/>
      <c r="AM119" s="9"/>
      <c r="AN119" s="10"/>
      <c r="AO119" s="9"/>
      <c r="AP119" s="10"/>
      <c r="AQ119" s="9"/>
      <c r="AR119" s="10"/>
      <c r="AS119" s="9"/>
      <c r="AT119" s="10"/>
      <c r="AU119" s="9"/>
      <c r="AV119" s="10"/>
      <c r="AW119" s="9"/>
      <c r="AX119" s="10"/>
      <c r="AY119" s="9"/>
      <c r="AZ119" s="10"/>
      <c r="BA119" s="9"/>
      <c r="BB119" s="10"/>
      <c r="BC119" s="4"/>
      <c r="BD119" s="4"/>
      <c r="BE119" s="4"/>
      <c r="BF119" s="4"/>
      <c r="BG119" s="4"/>
      <c r="BH119" s="4"/>
      <c r="BI119" s="4"/>
      <c r="BJ119" s="9">
        <v>7501325.4399999995</v>
      </c>
      <c r="BK119" s="11">
        <f t="shared" si="2"/>
        <v>0.99999999999999989</v>
      </c>
      <c r="BL119" s="12" t="s">
        <v>74</v>
      </c>
    </row>
    <row r="120" spans="1:64" ht="19.5" customHeight="1" x14ac:dyDescent="0.25">
      <c r="A120" s="3">
        <v>116</v>
      </c>
      <c r="B120" s="3" t="s">
        <v>65</v>
      </c>
      <c r="C120" s="3">
        <v>2149323</v>
      </c>
      <c r="D120" s="4" t="s">
        <v>518</v>
      </c>
      <c r="E120" s="3" t="s">
        <v>519</v>
      </c>
      <c r="F120" s="3" t="s">
        <v>68</v>
      </c>
      <c r="G120" s="4" t="s">
        <v>348</v>
      </c>
      <c r="H120" s="4" t="s">
        <v>520</v>
      </c>
      <c r="I120" s="4"/>
      <c r="J120" s="4" t="s">
        <v>521</v>
      </c>
      <c r="K120" s="4" t="s">
        <v>250</v>
      </c>
      <c r="L120" s="4">
        <v>44145</v>
      </c>
      <c r="M120" s="4">
        <v>44145</v>
      </c>
      <c r="N120" s="4" t="s">
        <v>73</v>
      </c>
      <c r="O120" s="3">
        <v>2014</v>
      </c>
      <c r="P120" s="5" t="s">
        <v>74</v>
      </c>
      <c r="Q120" s="4" t="s">
        <v>490</v>
      </c>
      <c r="R120" s="4" t="s">
        <v>83</v>
      </c>
      <c r="S120" s="6">
        <v>88181</v>
      </c>
      <c r="T120" s="4" t="s">
        <v>76</v>
      </c>
      <c r="U120" s="4" t="s">
        <v>76</v>
      </c>
      <c r="V120" s="7">
        <f t="shared" si="0"/>
        <v>5071037.57</v>
      </c>
      <c r="W120" s="7"/>
      <c r="X120" s="8">
        <v>2014</v>
      </c>
      <c r="Y120" s="9" t="s">
        <v>182</v>
      </c>
      <c r="Z120" s="10">
        <v>41697</v>
      </c>
      <c r="AA120" s="9">
        <v>4719713.09</v>
      </c>
      <c r="AB120" s="10">
        <v>41864</v>
      </c>
      <c r="AC120" s="9">
        <v>350505.87999999989</v>
      </c>
      <c r="AD120" s="10">
        <v>41964</v>
      </c>
      <c r="AE120" s="9">
        <v>352143.08</v>
      </c>
      <c r="AF120" s="10">
        <v>43046</v>
      </c>
      <c r="AG120" s="9">
        <v>-351324.48</v>
      </c>
      <c r="AH120" s="10"/>
      <c r="AI120" s="9"/>
      <c r="AJ120" s="10"/>
      <c r="AK120" s="9"/>
      <c r="AL120" s="10"/>
      <c r="AM120" s="9"/>
      <c r="AN120" s="10"/>
      <c r="AO120" s="9"/>
      <c r="AP120" s="10"/>
      <c r="AQ120" s="9"/>
      <c r="AR120" s="10"/>
      <c r="AS120" s="9"/>
      <c r="AT120" s="10"/>
      <c r="AU120" s="9"/>
      <c r="AV120" s="10"/>
      <c r="AW120" s="9"/>
      <c r="AX120" s="10"/>
      <c r="AY120" s="9"/>
      <c r="AZ120" s="10"/>
      <c r="BA120" s="9"/>
      <c r="BB120" s="10"/>
      <c r="BC120" s="4"/>
      <c r="BD120" s="4"/>
      <c r="BE120" s="4"/>
      <c r="BF120" s="4"/>
      <c r="BG120" s="4"/>
      <c r="BH120" s="4"/>
      <c r="BI120" s="4"/>
      <c r="BJ120" s="9">
        <v>5071037.57</v>
      </c>
      <c r="BK120" s="11">
        <f t="shared" si="2"/>
        <v>1</v>
      </c>
      <c r="BL120" s="12" t="s">
        <v>74</v>
      </c>
    </row>
    <row r="121" spans="1:64" ht="19.5" customHeight="1" x14ac:dyDescent="0.25">
      <c r="A121" s="3">
        <v>117</v>
      </c>
      <c r="B121" s="3" t="s">
        <v>65</v>
      </c>
      <c r="C121" s="3">
        <v>2200871</v>
      </c>
      <c r="D121" s="4" t="s">
        <v>522</v>
      </c>
      <c r="E121" s="3" t="s">
        <v>523</v>
      </c>
      <c r="F121" s="3" t="s">
        <v>68</v>
      </c>
      <c r="G121" s="4" t="s">
        <v>191</v>
      </c>
      <c r="H121" s="4" t="s">
        <v>441</v>
      </c>
      <c r="I121" s="4" t="s">
        <v>524</v>
      </c>
      <c r="J121" s="4" t="s">
        <v>525</v>
      </c>
      <c r="K121" s="4" t="s">
        <v>173</v>
      </c>
      <c r="L121" s="4">
        <v>1486</v>
      </c>
      <c r="M121" s="4">
        <v>1486</v>
      </c>
      <c r="N121" s="4" t="s">
        <v>73</v>
      </c>
      <c r="O121" s="3">
        <v>2014</v>
      </c>
      <c r="P121" s="5" t="s">
        <v>74</v>
      </c>
      <c r="Q121" s="4" t="s">
        <v>281</v>
      </c>
      <c r="R121" s="4" t="s">
        <v>83</v>
      </c>
      <c r="S121" s="6">
        <v>69132</v>
      </c>
      <c r="T121" s="4" t="s">
        <v>76</v>
      </c>
      <c r="U121" s="4" t="s">
        <v>76</v>
      </c>
      <c r="V121" s="7">
        <f t="shared" si="0"/>
        <v>1950150</v>
      </c>
      <c r="W121" s="7"/>
      <c r="X121" s="8">
        <v>2014</v>
      </c>
      <c r="Y121" s="9" t="s">
        <v>107</v>
      </c>
      <c r="Z121" s="10">
        <v>41905</v>
      </c>
      <c r="AA121" s="9">
        <v>1715151</v>
      </c>
      <c r="AB121" s="10">
        <v>42338</v>
      </c>
      <c r="AC121" s="9">
        <v>234999</v>
      </c>
      <c r="AD121" s="10">
        <v>42585</v>
      </c>
      <c r="AE121" s="9"/>
      <c r="AF121" s="10">
        <v>42755</v>
      </c>
      <c r="AG121" s="9"/>
      <c r="AH121" s="10">
        <v>43409</v>
      </c>
      <c r="AI121" s="9"/>
      <c r="AJ121" s="10">
        <v>44151</v>
      </c>
      <c r="AK121" s="9"/>
      <c r="AL121" s="10"/>
      <c r="AM121" s="9"/>
      <c r="AN121" s="10"/>
      <c r="AO121" s="9"/>
      <c r="AP121" s="10"/>
      <c r="AQ121" s="9"/>
      <c r="AR121" s="10"/>
      <c r="AS121" s="9"/>
      <c r="AT121" s="10"/>
      <c r="AU121" s="9"/>
      <c r="AV121" s="10"/>
      <c r="AW121" s="9"/>
      <c r="AX121" s="10"/>
      <c r="AY121" s="9"/>
      <c r="AZ121" s="10"/>
      <c r="BA121" s="9"/>
      <c r="BB121" s="10"/>
      <c r="BC121" s="4"/>
      <c r="BD121" s="4"/>
      <c r="BE121" s="4"/>
      <c r="BF121" s="4"/>
      <c r="BG121" s="4"/>
      <c r="BH121" s="4"/>
      <c r="BI121" s="4"/>
      <c r="BJ121" s="9">
        <v>1950150</v>
      </c>
      <c r="BK121" s="11">
        <f t="shared" si="2"/>
        <v>1</v>
      </c>
      <c r="BL121" s="12" t="s">
        <v>74</v>
      </c>
    </row>
    <row r="122" spans="1:64" ht="19.5" customHeight="1" x14ac:dyDescent="0.25">
      <c r="A122" s="3">
        <v>118</v>
      </c>
      <c r="B122" s="3" t="s">
        <v>65</v>
      </c>
      <c r="C122" s="3">
        <v>2192661</v>
      </c>
      <c r="D122" s="4" t="s">
        <v>526</v>
      </c>
      <c r="E122" s="3" t="s">
        <v>527</v>
      </c>
      <c r="F122" s="3" t="s">
        <v>68</v>
      </c>
      <c r="G122" s="4" t="s">
        <v>258</v>
      </c>
      <c r="H122" s="4" t="s">
        <v>259</v>
      </c>
      <c r="I122" s="4"/>
      <c r="J122" s="4" t="s">
        <v>528</v>
      </c>
      <c r="K122" s="4" t="s">
        <v>126</v>
      </c>
      <c r="L122" s="4">
        <v>3666</v>
      </c>
      <c r="M122" s="4">
        <v>3666</v>
      </c>
      <c r="N122" s="4" t="s">
        <v>73</v>
      </c>
      <c r="O122" s="3">
        <v>2014</v>
      </c>
      <c r="P122" s="5" t="s">
        <v>74</v>
      </c>
      <c r="Q122" s="4" t="s">
        <v>112</v>
      </c>
      <c r="R122" s="4" t="s">
        <v>83</v>
      </c>
      <c r="S122" s="6">
        <v>55582</v>
      </c>
      <c r="T122" s="4" t="s">
        <v>76</v>
      </c>
      <c r="U122" s="4" t="s">
        <v>76</v>
      </c>
      <c r="V122" s="7">
        <f t="shared" si="0"/>
        <v>6601100.4299999997</v>
      </c>
      <c r="W122" s="7"/>
      <c r="X122" s="8">
        <v>2014</v>
      </c>
      <c r="Y122" s="9" t="s">
        <v>121</v>
      </c>
      <c r="Z122" s="10">
        <v>41983</v>
      </c>
      <c r="AA122" s="9">
        <v>5656672.4500000002</v>
      </c>
      <c r="AB122" s="10">
        <v>42226</v>
      </c>
      <c r="AC122" s="9">
        <v>944427.39</v>
      </c>
      <c r="AD122" s="10">
        <v>42621</v>
      </c>
      <c r="AE122" s="9">
        <v>0.59</v>
      </c>
      <c r="AF122" s="10"/>
      <c r="AG122" s="9"/>
      <c r="AH122" s="10"/>
      <c r="AI122" s="9"/>
      <c r="AJ122" s="10"/>
      <c r="AK122" s="9"/>
      <c r="AL122" s="10"/>
      <c r="AM122" s="9"/>
      <c r="AN122" s="10"/>
      <c r="AO122" s="9"/>
      <c r="AP122" s="10"/>
      <c r="AQ122" s="9"/>
      <c r="AR122" s="10"/>
      <c r="AS122" s="9"/>
      <c r="AT122" s="10"/>
      <c r="AU122" s="9"/>
      <c r="AV122" s="10"/>
      <c r="AW122" s="9"/>
      <c r="AX122" s="10"/>
      <c r="AY122" s="9"/>
      <c r="AZ122" s="10"/>
      <c r="BA122" s="9"/>
      <c r="BB122" s="10"/>
      <c r="BC122" s="4"/>
      <c r="BD122" s="4"/>
      <c r="BE122" s="4"/>
      <c r="BF122" s="4"/>
      <c r="BG122" s="4"/>
      <c r="BH122" s="4"/>
      <c r="BI122" s="4"/>
      <c r="BJ122" s="9">
        <v>6601100.4299999997</v>
      </c>
      <c r="BK122" s="11">
        <f t="shared" si="2"/>
        <v>1</v>
      </c>
      <c r="BL122" s="12" t="s">
        <v>74</v>
      </c>
    </row>
    <row r="123" spans="1:64" ht="19.5" customHeight="1" x14ac:dyDescent="0.25">
      <c r="A123" s="3">
        <v>119</v>
      </c>
      <c r="B123" s="3" t="s">
        <v>65</v>
      </c>
      <c r="C123" s="3">
        <v>2194887</v>
      </c>
      <c r="D123" s="4" t="s">
        <v>529</v>
      </c>
      <c r="E123" s="3" t="s">
        <v>527</v>
      </c>
      <c r="F123" s="3" t="s">
        <v>68</v>
      </c>
      <c r="G123" s="4" t="s">
        <v>258</v>
      </c>
      <c r="H123" s="4" t="s">
        <v>259</v>
      </c>
      <c r="I123" s="4"/>
      <c r="J123" s="4" t="s">
        <v>528</v>
      </c>
      <c r="K123" s="4" t="s">
        <v>126</v>
      </c>
      <c r="L123" s="4">
        <v>325</v>
      </c>
      <c r="M123" s="4">
        <v>325</v>
      </c>
      <c r="N123" s="4" t="s">
        <v>73</v>
      </c>
      <c r="O123" s="3">
        <v>2014</v>
      </c>
      <c r="P123" s="5" t="s">
        <v>74</v>
      </c>
      <c r="Q123" s="4" t="s">
        <v>112</v>
      </c>
      <c r="R123" s="4" t="s">
        <v>83</v>
      </c>
      <c r="S123" s="6">
        <v>68868</v>
      </c>
      <c r="T123" s="4" t="s">
        <v>76</v>
      </c>
      <c r="U123" s="4" t="s">
        <v>76</v>
      </c>
      <c r="V123" s="7">
        <f t="shared" si="0"/>
        <v>4416881.97</v>
      </c>
      <c r="W123" s="7"/>
      <c r="X123" s="8">
        <v>2014</v>
      </c>
      <c r="Y123" s="9" t="s">
        <v>121</v>
      </c>
      <c r="Z123" s="10">
        <v>41983</v>
      </c>
      <c r="AA123" s="9">
        <v>3748401</v>
      </c>
      <c r="AB123" s="10">
        <v>42226</v>
      </c>
      <c r="AC123" s="9">
        <v>668481.97</v>
      </c>
      <c r="AD123" s="10">
        <v>42621</v>
      </c>
      <c r="AE123" s="9">
        <v>-1.0000000002328306</v>
      </c>
      <c r="AF123" s="10"/>
      <c r="AG123" s="9"/>
      <c r="AH123" s="10"/>
      <c r="AI123" s="9"/>
      <c r="AJ123" s="10"/>
      <c r="AK123" s="9"/>
      <c r="AL123" s="10"/>
      <c r="AM123" s="9"/>
      <c r="AN123" s="10"/>
      <c r="AO123" s="9"/>
      <c r="AP123" s="10"/>
      <c r="AQ123" s="9"/>
      <c r="AR123" s="10"/>
      <c r="AS123" s="9"/>
      <c r="AT123" s="10"/>
      <c r="AU123" s="9"/>
      <c r="AV123" s="10"/>
      <c r="AW123" s="9"/>
      <c r="AX123" s="10"/>
      <c r="AY123" s="9"/>
      <c r="AZ123" s="10"/>
      <c r="BA123" s="9"/>
      <c r="BB123" s="10"/>
      <c r="BC123" s="4"/>
      <c r="BD123" s="4"/>
      <c r="BE123" s="4"/>
      <c r="BF123" s="4"/>
      <c r="BG123" s="4"/>
      <c r="BH123" s="4"/>
      <c r="BI123" s="4"/>
      <c r="BJ123" s="9">
        <v>4416881.97</v>
      </c>
      <c r="BK123" s="11">
        <f t="shared" si="2"/>
        <v>1</v>
      </c>
      <c r="BL123" s="12" t="s">
        <v>74</v>
      </c>
    </row>
    <row r="124" spans="1:64" ht="19.5" customHeight="1" x14ac:dyDescent="0.25">
      <c r="A124" s="3">
        <v>120</v>
      </c>
      <c r="B124" s="3" t="s">
        <v>65</v>
      </c>
      <c r="C124" s="3">
        <v>2189790</v>
      </c>
      <c r="D124" s="4" t="s">
        <v>530</v>
      </c>
      <c r="E124" s="3" t="s">
        <v>337</v>
      </c>
      <c r="F124" s="3" t="s">
        <v>68</v>
      </c>
      <c r="G124" s="4" t="s">
        <v>158</v>
      </c>
      <c r="H124" s="4" t="s">
        <v>158</v>
      </c>
      <c r="I124" s="4" t="s">
        <v>338</v>
      </c>
      <c r="J124" s="4" t="s">
        <v>339</v>
      </c>
      <c r="K124" s="4" t="s">
        <v>72</v>
      </c>
      <c r="L124" s="4">
        <v>7445</v>
      </c>
      <c r="M124" s="4">
        <v>7445</v>
      </c>
      <c r="N124" s="4" t="s">
        <v>73</v>
      </c>
      <c r="O124" s="3">
        <v>2014</v>
      </c>
      <c r="P124" s="5" t="s">
        <v>74</v>
      </c>
      <c r="Q124" s="4" t="s">
        <v>531</v>
      </c>
      <c r="R124" s="4" t="s">
        <v>83</v>
      </c>
      <c r="S124" s="6">
        <v>38622</v>
      </c>
      <c r="T124" s="4" t="s">
        <v>76</v>
      </c>
      <c r="U124" s="4" t="s">
        <v>76</v>
      </c>
      <c r="V124" s="7">
        <f t="shared" si="0"/>
        <v>1891293.85</v>
      </c>
      <c r="W124" s="7"/>
      <c r="X124" s="8">
        <v>2014</v>
      </c>
      <c r="Y124" s="9" t="s">
        <v>139</v>
      </c>
      <c r="Z124" s="10">
        <v>41712</v>
      </c>
      <c r="AA124" s="9">
        <v>1982572.95</v>
      </c>
      <c r="AB124" s="10">
        <v>42369</v>
      </c>
      <c r="AC124" s="9">
        <v>-91279.09999999986</v>
      </c>
      <c r="AD124" s="10"/>
      <c r="AE124" s="9"/>
      <c r="AF124" s="10"/>
      <c r="AG124" s="9"/>
      <c r="AH124" s="10"/>
      <c r="AI124" s="9"/>
      <c r="AJ124" s="10"/>
      <c r="AK124" s="9"/>
      <c r="AL124" s="10"/>
      <c r="AM124" s="9"/>
      <c r="AN124" s="10"/>
      <c r="AO124" s="9"/>
      <c r="AP124" s="10"/>
      <c r="AQ124" s="9"/>
      <c r="AR124" s="10"/>
      <c r="AS124" s="9"/>
      <c r="AT124" s="10"/>
      <c r="AU124" s="9"/>
      <c r="AV124" s="10"/>
      <c r="AW124" s="9"/>
      <c r="AX124" s="10"/>
      <c r="AY124" s="9"/>
      <c r="AZ124" s="10"/>
      <c r="BA124" s="9"/>
      <c r="BB124" s="10"/>
      <c r="BC124" s="4"/>
      <c r="BD124" s="4"/>
      <c r="BE124" s="4"/>
      <c r="BF124" s="4"/>
      <c r="BG124" s="4"/>
      <c r="BH124" s="4"/>
      <c r="BI124" s="4"/>
      <c r="BJ124" s="9">
        <v>1891293.85</v>
      </c>
      <c r="BK124" s="11">
        <f t="shared" si="2"/>
        <v>1</v>
      </c>
      <c r="BL124" s="12" t="s">
        <v>74</v>
      </c>
    </row>
    <row r="125" spans="1:64" ht="19.5" customHeight="1" x14ac:dyDescent="0.25">
      <c r="A125" s="3">
        <v>121</v>
      </c>
      <c r="B125" s="3" t="s">
        <v>65</v>
      </c>
      <c r="C125" s="3">
        <v>2194321</v>
      </c>
      <c r="D125" s="4" t="s">
        <v>532</v>
      </c>
      <c r="E125" s="3" t="s">
        <v>337</v>
      </c>
      <c r="F125" s="3" t="s">
        <v>68</v>
      </c>
      <c r="G125" s="4" t="s">
        <v>158</v>
      </c>
      <c r="H125" s="4" t="s">
        <v>158</v>
      </c>
      <c r="I125" s="4" t="s">
        <v>338</v>
      </c>
      <c r="J125" s="4" t="s">
        <v>339</v>
      </c>
      <c r="K125" s="4" t="s">
        <v>144</v>
      </c>
      <c r="L125" s="4">
        <v>3284</v>
      </c>
      <c r="M125" s="4">
        <v>3284</v>
      </c>
      <c r="N125" s="4" t="s">
        <v>73</v>
      </c>
      <c r="O125" s="3">
        <v>2014</v>
      </c>
      <c r="P125" s="5" t="s">
        <v>74</v>
      </c>
      <c r="Q125" s="4" t="s">
        <v>533</v>
      </c>
      <c r="R125" s="4" t="s">
        <v>83</v>
      </c>
      <c r="S125" s="6">
        <v>260034</v>
      </c>
      <c r="T125" s="4" t="s">
        <v>76</v>
      </c>
      <c r="U125" s="4" t="s">
        <v>76</v>
      </c>
      <c r="V125" s="7">
        <f t="shared" si="0"/>
        <v>15519523.77</v>
      </c>
      <c r="W125" s="7"/>
      <c r="X125" s="8">
        <v>2014</v>
      </c>
      <c r="Y125" s="9" t="s">
        <v>121</v>
      </c>
      <c r="Z125" s="10">
        <v>41992</v>
      </c>
      <c r="AA125" s="9">
        <v>13793891</v>
      </c>
      <c r="AB125" s="10">
        <v>42055</v>
      </c>
      <c r="AC125" s="9"/>
      <c r="AD125" s="10">
        <v>42173</v>
      </c>
      <c r="AE125" s="9">
        <v>1127889.8499999996</v>
      </c>
      <c r="AF125" s="10">
        <v>42474</v>
      </c>
      <c r="AG125" s="9"/>
      <c r="AH125" s="10"/>
      <c r="AI125" s="9"/>
      <c r="AJ125" s="10">
        <v>42935</v>
      </c>
      <c r="AK125" s="9">
        <v>597742.91999999993</v>
      </c>
      <c r="AL125" s="10"/>
      <c r="AM125" s="9"/>
      <c r="AN125" s="10"/>
      <c r="AO125" s="9"/>
      <c r="AP125" s="10"/>
      <c r="AQ125" s="9"/>
      <c r="AR125" s="10"/>
      <c r="AS125" s="9"/>
      <c r="AT125" s="10"/>
      <c r="AU125" s="9"/>
      <c r="AV125" s="10"/>
      <c r="AW125" s="9"/>
      <c r="AX125" s="10"/>
      <c r="AY125" s="9"/>
      <c r="AZ125" s="10"/>
      <c r="BA125" s="9"/>
      <c r="BB125" s="10"/>
      <c r="BC125" s="4"/>
      <c r="BD125" s="4"/>
      <c r="BE125" s="4"/>
      <c r="BF125" s="4"/>
      <c r="BG125" s="4"/>
      <c r="BH125" s="4"/>
      <c r="BI125" s="4"/>
      <c r="BJ125" s="9">
        <v>15519523.77</v>
      </c>
      <c r="BK125" s="11">
        <f t="shared" si="2"/>
        <v>1</v>
      </c>
      <c r="BL125" s="12" t="s">
        <v>74</v>
      </c>
    </row>
    <row r="126" spans="1:64" ht="19.5" customHeight="1" x14ac:dyDescent="0.25">
      <c r="A126" s="3">
        <v>122</v>
      </c>
      <c r="B126" s="3" t="s">
        <v>65</v>
      </c>
      <c r="C126" s="3">
        <v>2199999</v>
      </c>
      <c r="D126" s="4" t="s">
        <v>534</v>
      </c>
      <c r="E126" s="3" t="s">
        <v>535</v>
      </c>
      <c r="F126" s="3" t="s">
        <v>68</v>
      </c>
      <c r="G126" s="4" t="s">
        <v>69</v>
      </c>
      <c r="H126" s="4" t="s">
        <v>69</v>
      </c>
      <c r="I126" s="4" t="s">
        <v>536</v>
      </c>
      <c r="J126" s="4" t="s">
        <v>537</v>
      </c>
      <c r="K126" s="4" t="s">
        <v>119</v>
      </c>
      <c r="L126" s="4">
        <v>149355</v>
      </c>
      <c r="M126" s="4">
        <v>149355</v>
      </c>
      <c r="N126" s="4" t="s">
        <v>73</v>
      </c>
      <c r="O126" s="3">
        <v>2014</v>
      </c>
      <c r="P126" s="5" t="s">
        <v>95</v>
      </c>
      <c r="Q126" s="4" t="s">
        <v>538</v>
      </c>
      <c r="R126" s="4" t="s">
        <v>83</v>
      </c>
      <c r="S126" s="6" t="s">
        <v>539</v>
      </c>
      <c r="T126" s="4" t="s">
        <v>76</v>
      </c>
      <c r="U126" s="4" t="s">
        <v>76</v>
      </c>
      <c r="V126" s="7">
        <f t="shared" si="0"/>
        <v>3841114.21</v>
      </c>
      <c r="W126" s="7"/>
      <c r="X126" s="8">
        <v>2014</v>
      </c>
      <c r="Y126" s="9" t="s">
        <v>155</v>
      </c>
      <c r="Z126" s="10">
        <v>41928</v>
      </c>
      <c r="AA126" s="9">
        <v>3377918.33</v>
      </c>
      <c r="AB126" s="10">
        <v>42271</v>
      </c>
      <c r="AC126" s="9">
        <v>166276.83000000007</v>
      </c>
      <c r="AD126" s="10">
        <v>43290</v>
      </c>
      <c r="AE126" s="9">
        <v>296919.04999999981</v>
      </c>
      <c r="AF126" s="10">
        <v>43332</v>
      </c>
      <c r="AG126" s="9"/>
      <c r="AH126" s="10">
        <v>44740</v>
      </c>
      <c r="AI126" s="9"/>
      <c r="AJ126" s="10">
        <v>45173</v>
      </c>
      <c r="AK126" s="9"/>
      <c r="AL126" s="10"/>
      <c r="AM126" s="9"/>
      <c r="AN126" s="10"/>
      <c r="AO126" s="9"/>
      <c r="AP126" s="10"/>
      <c r="AQ126" s="9"/>
      <c r="AR126" s="10"/>
      <c r="AS126" s="9"/>
      <c r="AT126" s="10"/>
      <c r="AU126" s="9"/>
      <c r="AV126" s="10"/>
      <c r="AW126" s="9"/>
      <c r="AX126" s="10"/>
      <c r="AY126" s="9"/>
      <c r="AZ126" s="10"/>
      <c r="BA126" s="9"/>
      <c r="BB126" s="10"/>
      <c r="BC126" s="4"/>
      <c r="BD126" s="4"/>
      <c r="BE126" s="4"/>
      <c r="BF126" s="4"/>
      <c r="BG126" s="4"/>
      <c r="BH126" s="4"/>
      <c r="BI126" s="4"/>
      <c r="BJ126" s="9">
        <v>3454726.8200000003</v>
      </c>
      <c r="BK126" s="11">
        <f t="shared" si="2"/>
        <v>0.89940747166692558</v>
      </c>
      <c r="BL126" s="12" t="s">
        <v>235</v>
      </c>
    </row>
    <row r="127" spans="1:64" ht="19.5" customHeight="1" x14ac:dyDescent="0.25">
      <c r="A127" s="3">
        <v>123</v>
      </c>
      <c r="B127" s="3" t="s">
        <v>65</v>
      </c>
      <c r="C127" s="3">
        <v>2190059</v>
      </c>
      <c r="D127" s="4" t="s">
        <v>540</v>
      </c>
      <c r="E127" s="3" t="s">
        <v>541</v>
      </c>
      <c r="F127" s="3" t="s">
        <v>68</v>
      </c>
      <c r="G127" s="4" t="s">
        <v>348</v>
      </c>
      <c r="H127" s="4" t="s">
        <v>542</v>
      </c>
      <c r="I127" s="4" t="s">
        <v>542</v>
      </c>
      <c r="J127" s="4" t="s">
        <v>543</v>
      </c>
      <c r="K127" s="4" t="s">
        <v>144</v>
      </c>
      <c r="L127" s="4">
        <v>5514</v>
      </c>
      <c r="M127" s="4">
        <v>5514</v>
      </c>
      <c r="N127" s="4" t="s">
        <v>73</v>
      </c>
      <c r="O127" s="3">
        <v>2014</v>
      </c>
      <c r="P127" s="5" t="s">
        <v>74</v>
      </c>
      <c r="Q127" s="4" t="s">
        <v>544</v>
      </c>
      <c r="R127" s="4" t="s">
        <v>83</v>
      </c>
      <c r="S127" s="6">
        <v>350000</v>
      </c>
      <c r="T127" s="4" t="s">
        <v>76</v>
      </c>
      <c r="U127" s="4" t="s">
        <v>76</v>
      </c>
      <c r="V127" s="7">
        <f t="shared" si="0"/>
        <v>9549653.3800000008</v>
      </c>
      <c r="W127" s="7"/>
      <c r="X127" s="8">
        <v>2014</v>
      </c>
      <c r="Y127" s="9" t="s">
        <v>139</v>
      </c>
      <c r="Z127" s="10">
        <v>41715</v>
      </c>
      <c r="AA127" s="9">
        <v>9549653.3800000008</v>
      </c>
      <c r="AB127" s="10">
        <v>42258</v>
      </c>
      <c r="AC127" s="9"/>
      <c r="AD127" s="10">
        <v>42345</v>
      </c>
      <c r="AE127" s="9"/>
      <c r="AF127" s="10">
        <v>42374</v>
      </c>
      <c r="AG127" s="9"/>
      <c r="AH127" s="10">
        <v>42464</v>
      </c>
      <c r="AI127" s="9"/>
      <c r="AJ127" s="10">
        <v>43362</v>
      </c>
      <c r="AK127" s="9">
        <v>0</v>
      </c>
      <c r="AL127" s="10"/>
      <c r="AM127" s="9"/>
      <c r="AN127" s="10"/>
      <c r="AO127" s="9"/>
      <c r="AP127" s="10"/>
      <c r="AQ127" s="9"/>
      <c r="AR127" s="10"/>
      <c r="AS127" s="9"/>
      <c r="AT127" s="10"/>
      <c r="AU127" s="9"/>
      <c r="AV127" s="10"/>
      <c r="AW127" s="9"/>
      <c r="AX127" s="10"/>
      <c r="AY127" s="9"/>
      <c r="AZ127" s="10"/>
      <c r="BA127" s="9"/>
      <c r="BB127" s="10"/>
      <c r="BC127" s="4"/>
      <c r="BD127" s="4"/>
      <c r="BE127" s="4"/>
      <c r="BF127" s="4"/>
      <c r="BG127" s="4"/>
      <c r="BH127" s="4"/>
      <c r="BI127" s="4"/>
      <c r="BJ127" s="9">
        <v>9549653.379999999</v>
      </c>
      <c r="BK127" s="11">
        <f t="shared" si="2"/>
        <v>0.99999999999999978</v>
      </c>
      <c r="BL127" s="12" t="s">
        <v>74</v>
      </c>
    </row>
    <row r="128" spans="1:64" ht="19.5" customHeight="1" x14ac:dyDescent="0.25">
      <c r="A128" s="3">
        <v>124</v>
      </c>
      <c r="B128" s="3" t="s">
        <v>65</v>
      </c>
      <c r="C128" s="3">
        <v>2135351</v>
      </c>
      <c r="D128" s="4" t="s">
        <v>545</v>
      </c>
      <c r="E128" s="3" t="s">
        <v>352</v>
      </c>
      <c r="F128" s="3" t="s">
        <v>142</v>
      </c>
      <c r="G128" s="4" t="s">
        <v>209</v>
      </c>
      <c r="H128" s="4"/>
      <c r="I128" s="4"/>
      <c r="J128" s="4" t="s">
        <v>353</v>
      </c>
      <c r="K128" s="4" t="s">
        <v>173</v>
      </c>
      <c r="L128" s="4">
        <v>61170</v>
      </c>
      <c r="M128" s="4">
        <v>61170</v>
      </c>
      <c r="N128" s="4" t="s">
        <v>73</v>
      </c>
      <c r="O128" s="3">
        <v>2014</v>
      </c>
      <c r="P128" s="5" t="s">
        <v>95</v>
      </c>
      <c r="Q128" s="4" t="s">
        <v>546</v>
      </c>
      <c r="R128" s="4" t="s">
        <v>83</v>
      </c>
      <c r="S128" s="6">
        <v>190000</v>
      </c>
      <c r="T128" s="4" t="s">
        <v>76</v>
      </c>
      <c r="U128" s="4" t="s">
        <v>76</v>
      </c>
      <c r="V128" s="7">
        <f t="shared" si="0"/>
        <v>43740843.920000002</v>
      </c>
      <c r="W128" s="7"/>
      <c r="X128" s="8">
        <v>2014</v>
      </c>
      <c r="Y128" s="9" t="s">
        <v>139</v>
      </c>
      <c r="Z128" s="10">
        <v>41715</v>
      </c>
      <c r="AA128" s="9">
        <v>36121882.810000002</v>
      </c>
      <c r="AB128" s="10">
        <v>42641</v>
      </c>
      <c r="AC128" s="9">
        <v>1798999.63</v>
      </c>
      <c r="AD128" s="10">
        <v>42853</v>
      </c>
      <c r="AE128" s="9">
        <v>1320812.3899999999</v>
      </c>
      <c r="AF128" s="10">
        <v>42853</v>
      </c>
      <c r="AG128" s="9">
        <v>4272395.9400000004</v>
      </c>
      <c r="AH128" s="10">
        <v>43165</v>
      </c>
      <c r="AI128" s="9"/>
      <c r="AJ128" s="10">
        <v>43276</v>
      </c>
      <c r="AK128" s="9">
        <v>-60</v>
      </c>
      <c r="AL128" s="10">
        <v>43356</v>
      </c>
      <c r="AM128" s="9">
        <v>184558.68999999762</v>
      </c>
      <c r="AN128" s="10">
        <v>43731</v>
      </c>
      <c r="AO128" s="9"/>
      <c r="AP128" s="10">
        <v>44490</v>
      </c>
      <c r="AQ128" s="9"/>
      <c r="AR128" s="10">
        <v>45603</v>
      </c>
      <c r="AS128" s="9">
        <v>42254.460000000894</v>
      </c>
      <c r="AT128" s="10"/>
      <c r="AU128" s="9"/>
      <c r="AV128" s="10"/>
      <c r="AW128" s="9"/>
      <c r="AX128" s="10"/>
      <c r="AY128" s="9"/>
      <c r="AZ128" s="10"/>
      <c r="BA128" s="9"/>
      <c r="BB128" s="10"/>
      <c r="BC128" s="4"/>
      <c r="BD128" s="4"/>
      <c r="BE128" s="4"/>
      <c r="BF128" s="4"/>
      <c r="BG128" s="4"/>
      <c r="BH128" s="4"/>
      <c r="BI128" s="4"/>
      <c r="BJ128" s="9">
        <v>43514030.689999983</v>
      </c>
      <c r="BK128" s="11">
        <f t="shared" si="2"/>
        <v>0.99481461239259927</v>
      </c>
      <c r="BL128" s="12" t="s">
        <v>132</v>
      </c>
    </row>
    <row r="129" spans="1:64" ht="19.5" customHeight="1" x14ac:dyDescent="0.25">
      <c r="A129" s="3">
        <v>125</v>
      </c>
      <c r="B129" s="3" t="s">
        <v>65</v>
      </c>
      <c r="C129" s="3">
        <v>2146240</v>
      </c>
      <c r="D129" s="4" t="s">
        <v>547</v>
      </c>
      <c r="E129" s="3" t="s">
        <v>157</v>
      </c>
      <c r="F129" s="3" t="s">
        <v>142</v>
      </c>
      <c r="G129" s="4" t="s">
        <v>158</v>
      </c>
      <c r="H129" s="4"/>
      <c r="I129" s="4"/>
      <c r="J129" s="4" t="s">
        <v>159</v>
      </c>
      <c r="K129" s="4" t="s">
        <v>126</v>
      </c>
      <c r="L129" s="4">
        <v>433</v>
      </c>
      <c r="M129" s="4">
        <v>433</v>
      </c>
      <c r="N129" s="4" t="s">
        <v>73</v>
      </c>
      <c r="O129" s="3">
        <v>2014</v>
      </c>
      <c r="P129" s="5" t="s">
        <v>74</v>
      </c>
      <c r="Q129" s="4" t="s">
        <v>548</v>
      </c>
      <c r="R129" s="4" t="s">
        <v>83</v>
      </c>
      <c r="S129" s="6">
        <v>65991</v>
      </c>
      <c r="T129" s="4" t="s">
        <v>76</v>
      </c>
      <c r="U129" s="4" t="s">
        <v>76</v>
      </c>
      <c r="V129" s="7">
        <f t="shared" si="0"/>
        <v>6405179.7000000002</v>
      </c>
      <c r="W129" s="7"/>
      <c r="X129" s="8">
        <v>2014</v>
      </c>
      <c r="Y129" s="9" t="s">
        <v>139</v>
      </c>
      <c r="Z129" s="10">
        <v>41716</v>
      </c>
      <c r="AA129" s="9">
        <v>6244534.0599999996</v>
      </c>
      <c r="AB129" s="10">
        <v>42042</v>
      </c>
      <c r="AC129" s="9">
        <v>50426.770000000484</v>
      </c>
      <c r="AD129" s="10">
        <v>42620</v>
      </c>
      <c r="AE129" s="9">
        <v>110218.87000000011</v>
      </c>
      <c r="AF129" s="10"/>
      <c r="AG129" s="9"/>
      <c r="AH129" s="10"/>
      <c r="AI129" s="9"/>
      <c r="AJ129" s="10"/>
      <c r="AK129" s="9"/>
      <c r="AL129" s="10"/>
      <c r="AM129" s="9"/>
      <c r="AN129" s="10"/>
      <c r="AO129" s="9"/>
      <c r="AP129" s="10"/>
      <c r="AQ129" s="9"/>
      <c r="AR129" s="10"/>
      <c r="AS129" s="9"/>
      <c r="AT129" s="10"/>
      <c r="AU129" s="9"/>
      <c r="AV129" s="10"/>
      <c r="AW129" s="9"/>
      <c r="AX129" s="10"/>
      <c r="AY129" s="9"/>
      <c r="AZ129" s="10"/>
      <c r="BA129" s="9"/>
      <c r="BB129" s="10"/>
      <c r="BC129" s="4"/>
      <c r="BD129" s="4"/>
      <c r="BE129" s="4"/>
      <c r="BF129" s="4"/>
      <c r="BG129" s="4"/>
      <c r="BH129" s="4"/>
      <c r="BI129" s="4"/>
      <c r="BJ129" s="9">
        <v>6405179.7000000002</v>
      </c>
      <c r="BK129" s="11">
        <f t="shared" si="2"/>
        <v>1</v>
      </c>
      <c r="BL129" s="12" t="s">
        <v>74</v>
      </c>
    </row>
    <row r="130" spans="1:64" ht="19.5" customHeight="1" x14ac:dyDescent="0.25">
      <c r="A130" s="3">
        <v>126</v>
      </c>
      <c r="B130" s="3" t="s">
        <v>65</v>
      </c>
      <c r="C130" s="3">
        <v>2189712</v>
      </c>
      <c r="D130" s="4" t="s">
        <v>549</v>
      </c>
      <c r="E130" s="3" t="s">
        <v>148</v>
      </c>
      <c r="F130" s="3" t="s">
        <v>142</v>
      </c>
      <c r="G130" s="4" t="s">
        <v>110</v>
      </c>
      <c r="H130" s="4"/>
      <c r="I130" s="4"/>
      <c r="J130" s="4" t="s">
        <v>149</v>
      </c>
      <c r="K130" s="4" t="s">
        <v>312</v>
      </c>
      <c r="L130" s="4">
        <v>434119</v>
      </c>
      <c r="M130" s="4">
        <v>434119</v>
      </c>
      <c r="N130" s="4" t="s">
        <v>73</v>
      </c>
      <c r="O130" s="3">
        <v>2014</v>
      </c>
      <c r="P130" s="5" t="s">
        <v>74</v>
      </c>
      <c r="Q130" s="4" t="s">
        <v>550</v>
      </c>
      <c r="R130" s="4" t="s">
        <v>83</v>
      </c>
      <c r="S130" s="6">
        <v>53359</v>
      </c>
      <c r="T130" s="4" t="s">
        <v>83</v>
      </c>
      <c r="U130" s="4" t="s">
        <v>76</v>
      </c>
      <c r="V130" s="7">
        <f t="shared" si="0"/>
        <v>3337373.69</v>
      </c>
      <c r="W130" s="7"/>
      <c r="X130" s="8">
        <v>2014</v>
      </c>
      <c r="Y130" s="9" t="s">
        <v>97</v>
      </c>
      <c r="Z130" s="10">
        <v>41732</v>
      </c>
      <c r="AA130" s="9">
        <v>3399701.5</v>
      </c>
      <c r="AB130" s="10">
        <v>42440</v>
      </c>
      <c r="AC130" s="9">
        <v>-62327.81</v>
      </c>
      <c r="AD130" s="10"/>
      <c r="AE130" s="9"/>
      <c r="AF130" s="10"/>
      <c r="AG130" s="9"/>
      <c r="AH130" s="10"/>
      <c r="AI130" s="9"/>
      <c r="AJ130" s="10"/>
      <c r="AK130" s="9"/>
      <c r="AL130" s="10"/>
      <c r="AM130" s="9"/>
      <c r="AN130" s="10"/>
      <c r="AO130" s="9"/>
      <c r="AP130" s="10"/>
      <c r="AQ130" s="9"/>
      <c r="AR130" s="10"/>
      <c r="AS130" s="9"/>
      <c r="AT130" s="10"/>
      <c r="AU130" s="9"/>
      <c r="AV130" s="10"/>
      <c r="AW130" s="9"/>
      <c r="AX130" s="10"/>
      <c r="AY130" s="9"/>
      <c r="AZ130" s="10"/>
      <c r="BA130" s="9"/>
      <c r="BB130" s="10"/>
      <c r="BC130" s="4"/>
      <c r="BD130" s="4"/>
      <c r="BE130" s="4"/>
      <c r="BF130" s="4"/>
      <c r="BG130" s="4"/>
      <c r="BH130" s="4"/>
      <c r="BI130" s="4"/>
      <c r="BJ130" s="9">
        <v>3337373.69</v>
      </c>
      <c r="BK130" s="11">
        <f t="shared" si="2"/>
        <v>1</v>
      </c>
      <c r="BL130" s="12" t="s">
        <v>74</v>
      </c>
    </row>
    <row r="131" spans="1:64" ht="19.5" customHeight="1" x14ac:dyDescent="0.25">
      <c r="A131" s="3">
        <v>127</v>
      </c>
      <c r="B131" s="3" t="s">
        <v>65</v>
      </c>
      <c r="C131" s="3">
        <v>2188084</v>
      </c>
      <c r="D131" s="4" t="s">
        <v>551</v>
      </c>
      <c r="E131" s="3" t="s">
        <v>552</v>
      </c>
      <c r="F131" s="3" t="s">
        <v>142</v>
      </c>
      <c r="G131" s="4" t="s">
        <v>169</v>
      </c>
      <c r="H131" s="4"/>
      <c r="I131" s="4"/>
      <c r="J131" s="4" t="s">
        <v>553</v>
      </c>
      <c r="K131" s="4" t="s">
        <v>312</v>
      </c>
      <c r="L131" s="4">
        <v>174859</v>
      </c>
      <c r="M131" s="4">
        <v>174859</v>
      </c>
      <c r="N131" s="4" t="s">
        <v>73</v>
      </c>
      <c r="O131" s="3">
        <v>2014</v>
      </c>
      <c r="P131" s="5" t="s">
        <v>74</v>
      </c>
      <c r="Q131" s="4" t="s">
        <v>554</v>
      </c>
      <c r="R131" s="4" t="s">
        <v>83</v>
      </c>
      <c r="S131" s="6">
        <v>1254635</v>
      </c>
      <c r="T131" s="4" t="s">
        <v>76</v>
      </c>
      <c r="U131" s="4" t="s">
        <v>76</v>
      </c>
      <c r="V131" s="7">
        <f t="shared" si="0"/>
        <v>65750739.219999999</v>
      </c>
      <c r="W131" s="7"/>
      <c r="X131" s="8">
        <v>2014</v>
      </c>
      <c r="Y131" s="9" t="s">
        <v>150</v>
      </c>
      <c r="Z131" s="10">
        <v>41851</v>
      </c>
      <c r="AA131" s="9">
        <v>58849327.200000003</v>
      </c>
      <c r="AB131" s="10">
        <v>42471</v>
      </c>
      <c r="AC131" s="9">
        <v>2794531.96</v>
      </c>
      <c r="AD131" s="10">
        <v>42591</v>
      </c>
      <c r="AE131" s="9"/>
      <c r="AF131" s="10">
        <v>42662</v>
      </c>
      <c r="AG131" s="9"/>
      <c r="AH131" s="10">
        <v>42724</v>
      </c>
      <c r="AI131" s="9"/>
      <c r="AJ131" s="10">
        <v>42727</v>
      </c>
      <c r="AK131" s="9"/>
      <c r="AL131" s="10">
        <v>42795</v>
      </c>
      <c r="AM131" s="9">
        <v>1349147.96</v>
      </c>
      <c r="AN131" s="10">
        <v>42817</v>
      </c>
      <c r="AO131" s="9"/>
      <c r="AP131" s="10">
        <v>42936</v>
      </c>
      <c r="AQ131" s="9"/>
      <c r="AR131" s="10">
        <v>43341</v>
      </c>
      <c r="AS131" s="9">
        <v>2757732.099999994</v>
      </c>
      <c r="AT131" s="10">
        <v>43714</v>
      </c>
      <c r="AU131" s="9"/>
      <c r="AV131" s="10"/>
      <c r="AW131" s="9"/>
      <c r="AX131" s="10"/>
      <c r="AY131" s="9"/>
      <c r="AZ131" s="10"/>
      <c r="BA131" s="9"/>
      <c r="BB131" s="10"/>
      <c r="BC131" s="4"/>
      <c r="BD131" s="4"/>
      <c r="BE131" s="4"/>
      <c r="BF131" s="4"/>
      <c r="BG131" s="4"/>
      <c r="BH131" s="4"/>
      <c r="BI131" s="4"/>
      <c r="BJ131" s="9">
        <v>65750739.219999999</v>
      </c>
      <c r="BK131" s="11">
        <f t="shared" si="2"/>
        <v>1</v>
      </c>
      <c r="BL131" s="12" t="s">
        <v>74</v>
      </c>
    </row>
    <row r="132" spans="1:64" ht="19.5" customHeight="1" x14ac:dyDescent="0.25">
      <c r="A132" s="3">
        <v>128</v>
      </c>
      <c r="B132" s="3" t="s">
        <v>65</v>
      </c>
      <c r="C132" s="3">
        <v>2225624</v>
      </c>
      <c r="D132" s="4" t="s">
        <v>555</v>
      </c>
      <c r="E132" s="3" t="s">
        <v>556</v>
      </c>
      <c r="F132" s="3" t="s">
        <v>142</v>
      </c>
      <c r="G132" s="4" t="s">
        <v>69</v>
      </c>
      <c r="H132" s="4"/>
      <c r="I132" s="4"/>
      <c r="J132" s="4" t="s">
        <v>557</v>
      </c>
      <c r="K132" s="4" t="s">
        <v>126</v>
      </c>
      <c r="L132" s="4">
        <v>2511</v>
      </c>
      <c r="M132" s="4">
        <v>2511</v>
      </c>
      <c r="N132" s="4" t="s">
        <v>73</v>
      </c>
      <c r="O132" s="3">
        <v>2014</v>
      </c>
      <c r="P132" s="5" t="s">
        <v>95</v>
      </c>
      <c r="Q132" s="4" t="s">
        <v>112</v>
      </c>
      <c r="R132" s="4" t="s">
        <v>83</v>
      </c>
      <c r="S132" s="6">
        <v>300111</v>
      </c>
      <c r="T132" s="4" t="s">
        <v>76</v>
      </c>
      <c r="U132" s="4" t="s">
        <v>76</v>
      </c>
      <c r="V132" s="7">
        <f t="shared" si="0"/>
        <v>8999311.8900000006</v>
      </c>
      <c r="W132" s="7"/>
      <c r="X132" s="8">
        <v>2014</v>
      </c>
      <c r="Y132" s="9" t="s">
        <v>84</v>
      </c>
      <c r="Z132" s="10">
        <v>41950</v>
      </c>
      <c r="AA132" s="9">
        <v>10873237</v>
      </c>
      <c r="AB132" s="10">
        <v>42629</v>
      </c>
      <c r="AC132" s="9">
        <v>498620.01999999955</v>
      </c>
      <c r="AD132" s="10">
        <v>45287</v>
      </c>
      <c r="AE132" s="9"/>
      <c r="AF132" s="10">
        <v>45636</v>
      </c>
      <c r="AG132" s="9">
        <v>-2372545.129999999</v>
      </c>
      <c r="AH132" s="10"/>
      <c r="AI132" s="9"/>
      <c r="AJ132" s="10"/>
      <c r="AK132" s="9"/>
      <c r="AL132" s="10"/>
      <c r="AM132" s="9"/>
      <c r="AN132" s="10"/>
      <c r="AO132" s="9"/>
      <c r="AP132" s="10"/>
      <c r="AQ132" s="9"/>
      <c r="AR132" s="10"/>
      <c r="AS132" s="9"/>
      <c r="AT132" s="10"/>
      <c r="AU132" s="9"/>
      <c r="AV132" s="10"/>
      <c r="AW132" s="9"/>
      <c r="AX132" s="10"/>
      <c r="AY132" s="9"/>
      <c r="AZ132" s="10"/>
      <c r="BA132" s="9"/>
      <c r="BB132" s="10"/>
      <c r="BC132" s="4"/>
      <c r="BD132" s="4"/>
      <c r="BE132" s="4"/>
      <c r="BF132" s="4"/>
      <c r="BG132" s="4"/>
      <c r="BH132" s="4"/>
      <c r="BI132" s="4"/>
      <c r="BJ132" s="9">
        <v>0</v>
      </c>
      <c r="BK132" s="11">
        <f t="shared" si="2"/>
        <v>0</v>
      </c>
      <c r="BL132" s="12" t="s">
        <v>235</v>
      </c>
    </row>
    <row r="133" spans="1:64" ht="19.5" customHeight="1" x14ac:dyDescent="0.25">
      <c r="A133" s="3">
        <v>129</v>
      </c>
      <c r="B133" s="3" t="s">
        <v>65</v>
      </c>
      <c r="C133" s="3">
        <v>2241844</v>
      </c>
      <c r="D133" s="4" t="s">
        <v>558</v>
      </c>
      <c r="E133" s="3" t="s">
        <v>556</v>
      </c>
      <c r="F133" s="3" t="s">
        <v>142</v>
      </c>
      <c r="G133" s="4" t="s">
        <v>69</v>
      </c>
      <c r="H133" s="4"/>
      <c r="I133" s="4"/>
      <c r="J133" s="4" t="s">
        <v>557</v>
      </c>
      <c r="K133" s="4" t="s">
        <v>126</v>
      </c>
      <c r="L133" s="4">
        <v>165</v>
      </c>
      <c r="M133" s="4">
        <v>165</v>
      </c>
      <c r="N133" s="4" t="s">
        <v>73</v>
      </c>
      <c r="O133" s="3">
        <v>2014</v>
      </c>
      <c r="P133" s="5" t="s">
        <v>95</v>
      </c>
      <c r="Q133" s="4" t="s">
        <v>112</v>
      </c>
      <c r="R133" s="4" t="s">
        <v>83</v>
      </c>
      <c r="S133" s="6">
        <v>275293</v>
      </c>
      <c r="T133" s="4" t="s">
        <v>76</v>
      </c>
      <c r="U133" s="4" t="s">
        <v>76</v>
      </c>
      <c r="V133" s="7">
        <f t="shared" si="0"/>
        <v>10941464.4</v>
      </c>
      <c r="W133" s="7"/>
      <c r="X133" s="8">
        <v>2014</v>
      </c>
      <c r="Y133" s="9" t="s">
        <v>84</v>
      </c>
      <c r="Z133" s="10">
        <v>41950</v>
      </c>
      <c r="AA133" s="9">
        <v>9166665</v>
      </c>
      <c r="AB133" s="10">
        <v>42629</v>
      </c>
      <c r="AC133" s="9">
        <v>1774799.4000000004</v>
      </c>
      <c r="AD133" s="10"/>
      <c r="AE133" s="9"/>
      <c r="AF133" s="10"/>
      <c r="AG133" s="9"/>
      <c r="AH133" s="10"/>
      <c r="AI133" s="9"/>
      <c r="AJ133" s="10"/>
      <c r="AK133" s="9"/>
      <c r="AL133" s="10"/>
      <c r="AM133" s="9"/>
      <c r="AN133" s="10"/>
      <c r="AO133" s="9"/>
      <c r="AP133" s="10"/>
      <c r="AQ133" s="9"/>
      <c r="AR133" s="10"/>
      <c r="AS133" s="9"/>
      <c r="AT133" s="10"/>
      <c r="AU133" s="9"/>
      <c r="AV133" s="10"/>
      <c r="AW133" s="9"/>
      <c r="AX133" s="10"/>
      <c r="AY133" s="9"/>
      <c r="AZ133" s="10"/>
      <c r="BA133" s="9"/>
      <c r="BB133" s="10"/>
      <c r="BC133" s="4"/>
      <c r="BD133" s="4"/>
      <c r="BE133" s="4"/>
      <c r="BF133" s="4"/>
      <c r="BG133" s="4"/>
      <c r="BH133" s="4"/>
      <c r="BI133" s="4"/>
      <c r="BJ133" s="9">
        <v>10924089.4</v>
      </c>
      <c r="BK133" s="11">
        <f t="shared" si="2"/>
        <v>0.99841200415549491</v>
      </c>
      <c r="BL133" s="12" t="s">
        <v>235</v>
      </c>
    </row>
    <row r="134" spans="1:64" ht="19.5" customHeight="1" x14ac:dyDescent="0.25">
      <c r="A134" s="3">
        <v>130</v>
      </c>
      <c r="B134" s="3" t="s">
        <v>65</v>
      </c>
      <c r="C134" s="3">
        <v>2167471</v>
      </c>
      <c r="D134" s="4" t="s">
        <v>559</v>
      </c>
      <c r="E134" s="3" t="s">
        <v>560</v>
      </c>
      <c r="F134" s="3" t="s">
        <v>142</v>
      </c>
      <c r="G134" s="4" t="s">
        <v>185</v>
      </c>
      <c r="H134" s="4"/>
      <c r="I134" s="4"/>
      <c r="J134" s="4" t="s">
        <v>561</v>
      </c>
      <c r="K134" s="4" t="s">
        <v>119</v>
      </c>
      <c r="L134" s="4">
        <v>772865</v>
      </c>
      <c r="M134" s="4">
        <v>772865</v>
      </c>
      <c r="N134" s="4" t="s">
        <v>73</v>
      </c>
      <c r="O134" s="3">
        <v>2014</v>
      </c>
      <c r="P134" s="5" t="s">
        <v>74</v>
      </c>
      <c r="Q134" s="4" t="s">
        <v>106</v>
      </c>
      <c r="R134" s="4" t="s">
        <v>83</v>
      </c>
      <c r="S134" s="6">
        <v>120024</v>
      </c>
      <c r="T134" s="4" t="s">
        <v>76</v>
      </c>
      <c r="U134" s="4" t="s">
        <v>76</v>
      </c>
      <c r="V134" s="7">
        <f t="shared" si="0"/>
        <v>16429026.82</v>
      </c>
      <c r="W134" s="7"/>
      <c r="X134" s="8">
        <v>2015</v>
      </c>
      <c r="Y134" s="9" t="s">
        <v>97</v>
      </c>
      <c r="Z134" s="10">
        <v>42110</v>
      </c>
      <c r="AA134" s="9">
        <v>10647662.33</v>
      </c>
      <c r="AB134" s="10">
        <v>42573</v>
      </c>
      <c r="AC134" s="9">
        <v>5611450.1799999997</v>
      </c>
      <c r="AD134" s="10">
        <v>43098</v>
      </c>
      <c r="AE134" s="9">
        <v>-24446.339999999851</v>
      </c>
      <c r="AF134" s="10">
        <v>43161</v>
      </c>
      <c r="AG134" s="9">
        <v>-73600</v>
      </c>
      <c r="AH134" s="10">
        <v>43535</v>
      </c>
      <c r="AI134" s="9">
        <v>235442.69000000134</v>
      </c>
      <c r="AJ134" s="10">
        <v>43768</v>
      </c>
      <c r="AK134" s="9">
        <v>32517.959999999031</v>
      </c>
      <c r="AL134" s="10"/>
      <c r="AM134" s="9"/>
      <c r="AN134" s="10"/>
      <c r="AO134" s="9"/>
      <c r="AP134" s="10"/>
      <c r="AQ134" s="9"/>
      <c r="AR134" s="10"/>
      <c r="AS134" s="9"/>
      <c r="AT134" s="10"/>
      <c r="AU134" s="9"/>
      <c r="AV134" s="10"/>
      <c r="AW134" s="9"/>
      <c r="AX134" s="10"/>
      <c r="AY134" s="9"/>
      <c r="AZ134" s="10"/>
      <c r="BA134" s="9"/>
      <c r="BB134" s="10"/>
      <c r="BC134" s="4"/>
      <c r="BD134" s="4"/>
      <c r="BE134" s="4"/>
      <c r="BF134" s="4"/>
      <c r="BG134" s="4"/>
      <c r="BH134" s="4"/>
      <c r="BI134" s="4"/>
      <c r="BJ134" s="9">
        <v>16429026.82</v>
      </c>
      <c r="BK134" s="11">
        <f t="shared" si="2"/>
        <v>1</v>
      </c>
      <c r="BL134" s="12" t="s">
        <v>74</v>
      </c>
    </row>
    <row r="135" spans="1:64" ht="19.5" customHeight="1" x14ac:dyDescent="0.25">
      <c r="A135" s="3">
        <v>131</v>
      </c>
      <c r="B135" s="3" t="s">
        <v>65</v>
      </c>
      <c r="C135" s="3">
        <v>2199836</v>
      </c>
      <c r="D135" s="4" t="s">
        <v>562</v>
      </c>
      <c r="E135" s="3" t="s">
        <v>347</v>
      </c>
      <c r="F135" s="3" t="s">
        <v>142</v>
      </c>
      <c r="G135" s="4" t="s">
        <v>348</v>
      </c>
      <c r="H135" s="4" t="s">
        <v>563</v>
      </c>
      <c r="I135" s="4"/>
      <c r="J135" s="4" t="s">
        <v>350</v>
      </c>
      <c r="K135" s="4" t="s">
        <v>126</v>
      </c>
      <c r="L135" s="4">
        <v>10680</v>
      </c>
      <c r="M135" s="4">
        <v>10680</v>
      </c>
      <c r="N135" s="4" t="s">
        <v>73</v>
      </c>
      <c r="O135" s="3">
        <v>2014</v>
      </c>
      <c r="P135" s="5" t="s">
        <v>74</v>
      </c>
      <c r="Q135" s="4" t="s">
        <v>564</v>
      </c>
      <c r="R135" s="4" t="s">
        <v>83</v>
      </c>
      <c r="S135" s="6">
        <v>155003</v>
      </c>
      <c r="T135" s="4" t="s">
        <v>76</v>
      </c>
      <c r="U135" s="4" t="s">
        <v>76</v>
      </c>
      <c r="V135" s="7">
        <f t="shared" si="0"/>
        <v>6582499.7000000002</v>
      </c>
      <c r="W135" s="7"/>
      <c r="X135" s="8">
        <v>2014</v>
      </c>
      <c r="Y135" s="9" t="s">
        <v>121</v>
      </c>
      <c r="Z135" s="10">
        <v>41976</v>
      </c>
      <c r="AA135" s="9">
        <v>7034420.7300000004</v>
      </c>
      <c r="AB135" s="10">
        <v>42494</v>
      </c>
      <c r="AC135" s="9">
        <v>-339390</v>
      </c>
      <c r="AD135" s="10">
        <v>42948</v>
      </c>
      <c r="AE135" s="9">
        <v>-155003.40999999997</v>
      </c>
      <c r="AF135" s="10">
        <v>43542</v>
      </c>
      <c r="AG135" s="9">
        <v>42472.379999999888</v>
      </c>
      <c r="AH135" s="10"/>
      <c r="AI135" s="9"/>
      <c r="AJ135" s="10"/>
      <c r="AK135" s="9"/>
      <c r="AL135" s="10"/>
      <c r="AM135" s="9"/>
      <c r="AN135" s="10"/>
      <c r="AO135" s="9"/>
      <c r="AP135" s="10"/>
      <c r="AQ135" s="9"/>
      <c r="AR135" s="10"/>
      <c r="AS135" s="9"/>
      <c r="AT135" s="10"/>
      <c r="AU135" s="9"/>
      <c r="AV135" s="10"/>
      <c r="AW135" s="9"/>
      <c r="AX135" s="10"/>
      <c r="AY135" s="9"/>
      <c r="AZ135" s="10"/>
      <c r="BA135" s="9"/>
      <c r="BB135" s="10"/>
      <c r="BC135" s="4"/>
      <c r="BD135" s="4"/>
      <c r="BE135" s="4"/>
      <c r="BF135" s="4"/>
      <c r="BG135" s="4"/>
      <c r="BH135" s="4"/>
      <c r="BI135" s="4"/>
      <c r="BJ135" s="9">
        <v>6582499.7000000011</v>
      </c>
      <c r="BK135" s="11">
        <f t="shared" si="2"/>
        <v>1.0000000000000002</v>
      </c>
      <c r="BL135" s="12" t="s">
        <v>74</v>
      </c>
    </row>
    <row r="136" spans="1:64" ht="19.5" customHeight="1" x14ac:dyDescent="0.25">
      <c r="A136" s="3">
        <v>132</v>
      </c>
      <c r="B136" s="3" t="s">
        <v>65</v>
      </c>
      <c r="C136" s="3">
        <v>2173510</v>
      </c>
      <c r="D136" s="4" t="s">
        <v>565</v>
      </c>
      <c r="E136" s="3" t="s">
        <v>560</v>
      </c>
      <c r="F136" s="3" t="s">
        <v>142</v>
      </c>
      <c r="G136" s="4" t="s">
        <v>185</v>
      </c>
      <c r="H136" s="4"/>
      <c r="I136" s="4"/>
      <c r="J136" s="4" t="s">
        <v>561</v>
      </c>
      <c r="K136" s="4" t="s">
        <v>126</v>
      </c>
      <c r="L136" s="4">
        <v>22174</v>
      </c>
      <c r="M136" s="4">
        <v>22174</v>
      </c>
      <c r="N136" s="4" t="s">
        <v>73</v>
      </c>
      <c r="O136" s="3">
        <v>2014</v>
      </c>
      <c r="P136" s="5" t="s">
        <v>74</v>
      </c>
      <c r="Q136" s="4" t="s">
        <v>112</v>
      </c>
      <c r="R136" s="4" t="s">
        <v>83</v>
      </c>
      <c r="S136" s="6">
        <v>153702</v>
      </c>
      <c r="T136" s="4" t="s">
        <v>76</v>
      </c>
      <c r="U136" s="4" t="s">
        <v>76</v>
      </c>
      <c r="V136" s="7">
        <f t="shared" si="0"/>
        <v>7828500.4699999997</v>
      </c>
      <c r="W136" s="7"/>
      <c r="X136" s="8">
        <v>2014</v>
      </c>
      <c r="Y136" s="9" t="s">
        <v>84</v>
      </c>
      <c r="Z136" s="10">
        <v>41950</v>
      </c>
      <c r="AA136" s="9">
        <v>6729980</v>
      </c>
      <c r="AB136" s="10">
        <v>42733</v>
      </c>
      <c r="AC136" s="9">
        <v>1259292.8400000001</v>
      </c>
      <c r="AD136" s="10">
        <v>43554</v>
      </c>
      <c r="AE136" s="9">
        <v>100337.63</v>
      </c>
      <c r="AF136" s="10"/>
      <c r="AG136" s="9">
        <v>-261110</v>
      </c>
      <c r="AH136" s="10"/>
      <c r="AI136" s="9"/>
      <c r="AJ136" s="10"/>
      <c r="AK136" s="9"/>
      <c r="AL136" s="10"/>
      <c r="AM136" s="9"/>
      <c r="AN136" s="10"/>
      <c r="AO136" s="9"/>
      <c r="AP136" s="10"/>
      <c r="AQ136" s="9"/>
      <c r="AR136" s="10"/>
      <c r="AS136" s="9"/>
      <c r="AT136" s="10"/>
      <c r="AU136" s="9"/>
      <c r="AV136" s="10"/>
      <c r="AW136" s="9"/>
      <c r="AX136" s="10"/>
      <c r="AY136" s="9"/>
      <c r="AZ136" s="10"/>
      <c r="BA136" s="9"/>
      <c r="BB136" s="10"/>
      <c r="BC136" s="4"/>
      <c r="BD136" s="4"/>
      <c r="BE136" s="4"/>
      <c r="BF136" s="4"/>
      <c r="BG136" s="4"/>
      <c r="BH136" s="4"/>
      <c r="BI136" s="4"/>
      <c r="BJ136" s="9">
        <v>7828500.4699999997</v>
      </c>
      <c r="BK136" s="11">
        <f t="shared" si="2"/>
        <v>1</v>
      </c>
      <c r="BL136" s="12" t="s">
        <v>74</v>
      </c>
    </row>
    <row r="137" spans="1:64" ht="19.5" customHeight="1" x14ac:dyDescent="0.25">
      <c r="A137" s="3">
        <v>133</v>
      </c>
      <c r="B137" s="3" t="s">
        <v>65</v>
      </c>
      <c r="C137" s="3">
        <v>2167028</v>
      </c>
      <c r="D137" s="4" t="s">
        <v>566</v>
      </c>
      <c r="E137" s="3" t="s">
        <v>560</v>
      </c>
      <c r="F137" s="3" t="s">
        <v>142</v>
      </c>
      <c r="G137" s="4" t="s">
        <v>185</v>
      </c>
      <c r="H137" s="4"/>
      <c r="I137" s="4"/>
      <c r="J137" s="4" t="s">
        <v>561</v>
      </c>
      <c r="K137" s="4" t="s">
        <v>126</v>
      </c>
      <c r="L137" s="4">
        <v>1954</v>
      </c>
      <c r="M137" s="4">
        <v>1954</v>
      </c>
      <c r="N137" s="4" t="s">
        <v>73</v>
      </c>
      <c r="O137" s="3">
        <v>2014</v>
      </c>
      <c r="P137" s="5" t="s">
        <v>74</v>
      </c>
      <c r="Q137" s="4" t="s">
        <v>112</v>
      </c>
      <c r="R137" s="4" t="s">
        <v>83</v>
      </c>
      <c r="S137" s="6">
        <v>224766</v>
      </c>
      <c r="T137" s="4" t="s">
        <v>76</v>
      </c>
      <c r="U137" s="4" t="s">
        <v>76</v>
      </c>
      <c r="V137" s="7">
        <f t="shared" si="0"/>
        <v>6447681.3499999996</v>
      </c>
      <c r="W137" s="7"/>
      <c r="X137" s="8">
        <v>2014</v>
      </c>
      <c r="Y137" s="9" t="s">
        <v>84</v>
      </c>
      <c r="Z137" s="10">
        <v>41950</v>
      </c>
      <c r="AA137" s="9">
        <v>6285062.8099999996</v>
      </c>
      <c r="AB137" s="10">
        <v>42746</v>
      </c>
      <c r="AC137" s="9">
        <v>380118.54</v>
      </c>
      <c r="AD137" s="10"/>
      <c r="AE137" s="9"/>
      <c r="AF137" s="10"/>
      <c r="AG137" s="9">
        <v>-217500</v>
      </c>
      <c r="AH137" s="10"/>
      <c r="AI137" s="9"/>
      <c r="AJ137" s="10"/>
      <c r="AK137" s="9"/>
      <c r="AL137" s="10"/>
      <c r="AM137" s="9"/>
      <c r="AN137" s="10"/>
      <c r="AO137" s="9"/>
      <c r="AP137" s="10"/>
      <c r="AQ137" s="9"/>
      <c r="AR137" s="10"/>
      <c r="AS137" s="9"/>
      <c r="AT137" s="10"/>
      <c r="AU137" s="9"/>
      <c r="AV137" s="10"/>
      <c r="AW137" s="9"/>
      <c r="AX137" s="10"/>
      <c r="AY137" s="9"/>
      <c r="AZ137" s="10"/>
      <c r="BA137" s="9"/>
      <c r="BB137" s="10"/>
      <c r="BC137" s="4"/>
      <c r="BD137" s="4"/>
      <c r="BE137" s="4"/>
      <c r="BF137" s="4"/>
      <c r="BG137" s="4"/>
      <c r="BH137" s="4"/>
      <c r="BI137" s="4"/>
      <c r="BJ137" s="9">
        <v>6447681.3499999996</v>
      </c>
      <c r="BK137" s="11">
        <f t="shared" si="2"/>
        <v>1</v>
      </c>
      <c r="BL137" s="12" t="s">
        <v>74</v>
      </c>
    </row>
    <row r="138" spans="1:64" ht="19.5" customHeight="1" x14ac:dyDescent="0.25">
      <c r="A138" s="3">
        <v>134</v>
      </c>
      <c r="B138" s="3" t="s">
        <v>65</v>
      </c>
      <c r="C138" s="3">
        <v>2214212</v>
      </c>
      <c r="D138" s="4" t="s">
        <v>567</v>
      </c>
      <c r="E138" s="3" t="s">
        <v>347</v>
      </c>
      <c r="F138" s="3" t="s">
        <v>142</v>
      </c>
      <c r="G138" s="4" t="s">
        <v>348</v>
      </c>
      <c r="H138" s="4" t="s">
        <v>563</v>
      </c>
      <c r="I138" s="4"/>
      <c r="J138" s="4" t="s">
        <v>350</v>
      </c>
      <c r="K138" s="4" t="s">
        <v>126</v>
      </c>
      <c r="L138" s="4">
        <v>1296</v>
      </c>
      <c r="M138" s="4">
        <v>1296</v>
      </c>
      <c r="N138" s="4" t="s">
        <v>73</v>
      </c>
      <c r="O138" s="3">
        <v>2014</v>
      </c>
      <c r="P138" s="5" t="s">
        <v>74</v>
      </c>
      <c r="Q138" s="4" t="s">
        <v>564</v>
      </c>
      <c r="R138" s="4" t="s">
        <v>83</v>
      </c>
      <c r="S138" s="6">
        <v>66620</v>
      </c>
      <c r="T138" s="4" t="s">
        <v>76</v>
      </c>
      <c r="U138" s="4" t="s">
        <v>76</v>
      </c>
      <c r="V138" s="7">
        <f t="shared" si="0"/>
        <v>5428414.6699999999</v>
      </c>
      <c r="W138" s="7"/>
      <c r="X138" s="8">
        <v>2014</v>
      </c>
      <c r="Y138" s="9" t="s">
        <v>121</v>
      </c>
      <c r="Z138" s="10">
        <v>41976</v>
      </c>
      <c r="AA138" s="9">
        <v>5974739.2599999998</v>
      </c>
      <c r="AB138" s="10">
        <v>42503</v>
      </c>
      <c r="AC138" s="9">
        <v>-27300</v>
      </c>
      <c r="AD138" s="10">
        <v>42835</v>
      </c>
      <c r="AE138" s="9">
        <v>-576523.05000000005</v>
      </c>
      <c r="AF138" s="10">
        <v>42971</v>
      </c>
      <c r="AG138" s="9"/>
      <c r="AH138" s="10">
        <v>43350</v>
      </c>
      <c r="AI138" s="9">
        <v>57498.459999999963</v>
      </c>
      <c r="AJ138" s="10">
        <v>43542</v>
      </c>
      <c r="AK138" s="9"/>
      <c r="AL138" s="10"/>
      <c r="AM138" s="9"/>
      <c r="AN138" s="10"/>
      <c r="AO138" s="9"/>
      <c r="AP138" s="10"/>
      <c r="AQ138" s="9"/>
      <c r="AR138" s="10"/>
      <c r="AS138" s="9"/>
      <c r="AT138" s="10"/>
      <c r="AU138" s="9"/>
      <c r="AV138" s="10"/>
      <c r="AW138" s="9"/>
      <c r="AX138" s="10"/>
      <c r="AY138" s="9"/>
      <c r="AZ138" s="10"/>
      <c r="BA138" s="9"/>
      <c r="BB138" s="10"/>
      <c r="BC138" s="4"/>
      <c r="BD138" s="4"/>
      <c r="BE138" s="4"/>
      <c r="BF138" s="4"/>
      <c r="BG138" s="4"/>
      <c r="BH138" s="4"/>
      <c r="BI138" s="4"/>
      <c r="BJ138" s="9">
        <v>5428414.6699999999</v>
      </c>
      <c r="BK138" s="11">
        <f t="shared" si="2"/>
        <v>1</v>
      </c>
      <c r="BL138" s="12" t="s">
        <v>74</v>
      </c>
    </row>
    <row r="139" spans="1:64" ht="19.5" customHeight="1" x14ac:dyDescent="0.25">
      <c r="A139" s="3">
        <v>135</v>
      </c>
      <c r="B139" s="3" t="s">
        <v>65</v>
      </c>
      <c r="C139" s="3">
        <v>2134838</v>
      </c>
      <c r="D139" s="4" t="s">
        <v>568</v>
      </c>
      <c r="E139" s="3" t="s">
        <v>347</v>
      </c>
      <c r="F139" s="3" t="s">
        <v>142</v>
      </c>
      <c r="G139" s="4" t="s">
        <v>348</v>
      </c>
      <c r="H139" s="4" t="s">
        <v>349</v>
      </c>
      <c r="I139" s="4"/>
      <c r="J139" s="4" t="s">
        <v>350</v>
      </c>
      <c r="K139" s="4" t="s">
        <v>126</v>
      </c>
      <c r="L139" s="4">
        <v>2244</v>
      </c>
      <c r="M139" s="4">
        <v>2244</v>
      </c>
      <c r="N139" s="4" t="s">
        <v>73</v>
      </c>
      <c r="O139" s="3">
        <v>2014</v>
      </c>
      <c r="P139" s="5" t="s">
        <v>74</v>
      </c>
      <c r="Q139" s="4" t="s">
        <v>564</v>
      </c>
      <c r="R139" s="4" t="s">
        <v>83</v>
      </c>
      <c r="S139" s="6">
        <v>10462</v>
      </c>
      <c r="T139" s="4" t="s">
        <v>76</v>
      </c>
      <c r="U139" s="4" t="s">
        <v>76</v>
      </c>
      <c r="V139" s="7">
        <f t="shared" si="0"/>
        <v>3138857</v>
      </c>
      <c r="W139" s="7"/>
      <c r="X139" s="8">
        <v>2014</v>
      </c>
      <c r="Y139" s="9" t="s">
        <v>121</v>
      </c>
      <c r="Z139" s="10">
        <v>41976</v>
      </c>
      <c r="AA139" s="9">
        <v>3351400.97</v>
      </c>
      <c r="AB139" s="10">
        <v>42458</v>
      </c>
      <c r="AC139" s="9">
        <v>-71550</v>
      </c>
      <c r="AD139" s="10">
        <v>42978</v>
      </c>
      <c r="AE139" s="9">
        <v>-187251.30000000028</v>
      </c>
      <c r="AF139" s="10">
        <v>43350</v>
      </c>
      <c r="AG139" s="9">
        <v>46257.330000000075</v>
      </c>
      <c r="AH139" s="10">
        <v>43542</v>
      </c>
      <c r="AI139" s="9"/>
      <c r="AJ139" s="10"/>
      <c r="AK139" s="9"/>
      <c r="AL139" s="10"/>
      <c r="AM139" s="9"/>
      <c r="AN139" s="10"/>
      <c r="AO139" s="9"/>
      <c r="AP139" s="10"/>
      <c r="AQ139" s="9"/>
      <c r="AR139" s="10"/>
      <c r="AS139" s="9"/>
      <c r="AT139" s="10"/>
      <c r="AU139" s="9"/>
      <c r="AV139" s="10"/>
      <c r="AW139" s="9"/>
      <c r="AX139" s="10"/>
      <c r="AY139" s="9"/>
      <c r="AZ139" s="10"/>
      <c r="BA139" s="9"/>
      <c r="BB139" s="10"/>
      <c r="BC139" s="4"/>
      <c r="BD139" s="4"/>
      <c r="BE139" s="4"/>
      <c r="BF139" s="4"/>
      <c r="BG139" s="4"/>
      <c r="BH139" s="4"/>
      <c r="BI139" s="4"/>
      <c r="BJ139" s="9">
        <v>3138857</v>
      </c>
      <c r="BK139" s="11">
        <f t="shared" si="2"/>
        <v>1</v>
      </c>
      <c r="BL139" s="12" t="s">
        <v>74</v>
      </c>
    </row>
    <row r="140" spans="1:64" ht="19.5" customHeight="1" x14ac:dyDescent="0.25">
      <c r="A140" s="3">
        <v>136</v>
      </c>
      <c r="B140" s="3" t="s">
        <v>65</v>
      </c>
      <c r="C140" s="3">
        <v>2139086</v>
      </c>
      <c r="D140" s="4" t="s">
        <v>569</v>
      </c>
      <c r="E140" s="3" t="s">
        <v>352</v>
      </c>
      <c r="F140" s="3" t="s">
        <v>142</v>
      </c>
      <c r="G140" s="4" t="s">
        <v>209</v>
      </c>
      <c r="H140" s="4"/>
      <c r="I140" s="4"/>
      <c r="J140" s="4" t="s">
        <v>353</v>
      </c>
      <c r="K140" s="4" t="s">
        <v>354</v>
      </c>
      <c r="L140" s="4">
        <v>64</v>
      </c>
      <c r="M140" s="4">
        <v>64</v>
      </c>
      <c r="N140" s="4" t="s">
        <v>73</v>
      </c>
      <c r="O140" s="3">
        <v>2014</v>
      </c>
      <c r="P140" s="5" t="s">
        <v>74</v>
      </c>
      <c r="Q140" s="4" t="s">
        <v>355</v>
      </c>
      <c r="R140" s="4" t="s">
        <v>83</v>
      </c>
      <c r="S140" s="6">
        <v>74688.429999999993</v>
      </c>
      <c r="T140" s="4" t="s">
        <v>76</v>
      </c>
      <c r="U140" s="4" t="s">
        <v>76</v>
      </c>
      <c r="V140" s="7">
        <f t="shared" si="0"/>
        <v>5945097.6200000001</v>
      </c>
      <c r="W140" s="7"/>
      <c r="X140" s="8">
        <v>2014</v>
      </c>
      <c r="Y140" s="9" t="s">
        <v>155</v>
      </c>
      <c r="Z140" s="10">
        <v>41932</v>
      </c>
      <c r="AA140" s="9">
        <v>2616494</v>
      </c>
      <c r="AB140" s="10">
        <v>42003</v>
      </c>
      <c r="AC140" s="9"/>
      <c r="AD140" s="10">
        <v>42794</v>
      </c>
      <c r="AE140" s="9">
        <v>3319575.99</v>
      </c>
      <c r="AF140" s="10">
        <v>43208</v>
      </c>
      <c r="AG140" s="9">
        <v>-25000</v>
      </c>
      <c r="AH140" s="10">
        <v>43367</v>
      </c>
      <c r="AI140" s="9"/>
      <c r="AJ140" s="10">
        <v>43508</v>
      </c>
      <c r="AK140" s="9">
        <v>-112321.59</v>
      </c>
      <c r="AL140" s="10">
        <v>43655</v>
      </c>
      <c r="AM140" s="9">
        <v>0</v>
      </c>
      <c r="AN140" s="10">
        <v>43980</v>
      </c>
      <c r="AO140" s="9">
        <v>146349.21999999974</v>
      </c>
      <c r="AP140" s="10"/>
      <c r="AQ140" s="9"/>
      <c r="AR140" s="10"/>
      <c r="AS140" s="9"/>
      <c r="AT140" s="10"/>
      <c r="AU140" s="9"/>
      <c r="AV140" s="10"/>
      <c r="AW140" s="9"/>
      <c r="AX140" s="10"/>
      <c r="AY140" s="9"/>
      <c r="AZ140" s="10"/>
      <c r="BA140" s="9"/>
      <c r="BB140" s="10"/>
      <c r="BC140" s="4"/>
      <c r="BD140" s="4"/>
      <c r="BE140" s="4"/>
      <c r="BF140" s="4"/>
      <c r="BG140" s="4"/>
      <c r="BH140" s="4"/>
      <c r="BI140" s="4"/>
      <c r="BJ140" s="9">
        <v>5945097.620000001</v>
      </c>
      <c r="BK140" s="11">
        <f t="shared" si="2"/>
        <v>1.0000000000000002</v>
      </c>
      <c r="BL140" s="12" t="s">
        <v>74</v>
      </c>
    </row>
    <row r="141" spans="1:64" ht="19.5" customHeight="1" x14ac:dyDescent="0.25">
      <c r="A141" s="3">
        <v>137</v>
      </c>
      <c r="B141" s="3" t="s">
        <v>65</v>
      </c>
      <c r="C141" s="3">
        <v>2232187</v>
      </c>
      <c r="D141" s="4" t="s">
        <v>570</v>
      </c>
      <c r="E141" s="3" t="s">
        <v>560</v>
      </c>
      <c r="F141" s="3" t="s">
        <v>142</v>
      </c>
      <c r="G141" s="4" t="s">
        <v>185</v>
      </c>
      <c r="H141" s="4"/>
      <c r="I141" s="4"/>
      <c r="J141" s="4" t="s">
        <v>561</v>
      </c>
      <c r="K141" s="4" t="s">
        <v>126</v>
      </c>
      <c r="L141" s="4">
        <v>7120</v>
      </c>
      <c r="M141" s="4">
        <v>7120</v>
      </c>
      <c r="N141" s="4" t="s">
        <v>73</v>
      </c>
      <c r="O141" s="3">
        <v>2014</v>
      </c>
      <c r="P141" s="5" t="s">
        <v>74</v>
      </c>
      <c r="Q141" s="4" t="s">
        <v>112</v>
      </c>
      <c r="R141" s="4" t="s">
        <v>83</v>
      </c>
      <c r="S141" s="6">
        <v>75000</v>
      </c>
      <c r="T141" s="4" t="s">
        <v>76</v>
      </c>
      <c r="U141" s="4" t="s">
        <v>76</v>
      </c>
      <c r="V141" s="7">
        <f t="shared" si="0"/>
        <v>2058578.4500000002</v>
      </c>
      <c r="W141" s="7"/>
      <c r="X141" s="8">
        <v>2014</v>
      </c>
      <c r="Y141" s="9" t="s">
        <v>84</v>
      </c>
      <c r="Z141" s="10">
        <v>41950</v>
      </c>
      <c r="AA141" s="9">
        <v>2254415.12</v>
      </c>
      <c r="AB141" s="10">
        <v>42746</v>
      </c>
      <c r="AC141" s="9">
        <v>60293.33</v>
      </c>
      <c r="AD141" s="10"/>
      <c r="AE141" s="9"/>
      <c r="AF141" s="10"/>
      <c r="AG141" s="9">
        <v>-256130</v>
      </c>
      <c r="AH141" s="10"/>
      <c r="AI141" s="9"/>
      <c r="AJ141" s="10"/>
      <c r="AK141" s="9"/>
      <c r="AL141" s="10"/>
      <c r="AM141" s="9"/>
      <c r="AN141" s="10"/>
      <c r="AO141" s="9"/>
      <c r="AP141" s="10"/>
      <c r="AQ141" s="9"/>
      <c r="AR141" s="10"/>
      <c r="AS141" s="9"/>
      <c r="AT141" s="10"/>
      <c r="AU141" s="9"/>
      <c r="AV141" s="10"/>
      <c r="AW141" s="9"/>
      <c r="AX141" s="10"/>
      <c r="AY141" s="9"/>
      <c r="AZ141" s="10"/>
      <c r="BA141" s="9"/>
      <c r="BB141" s="10"/>
      <c r="BC141" s="4"/>
      <c r="BD141" s="4"/>
      <c r="BE141" s="4"/>
      <c r="BF141" s="4"/>
      <c r="BG141" s="4"/>
      <c r="BH141" s="4"/>
      <c r="BI141" s="4"/>
      <c r="BJ141" s="9">
        <v>2058578.45</v>
      </c>
      <c r="BK141" s="11">
        <f t="shared" si="2"/>
        <v>0.99999999999999989</v>
      </c>
      <c r="BL141" s="12" t="s">
        <v>74</v>
      </c>
    </row>
    <row r="142" spans="1:64" ht="19.5" customHeight="1" x14ac:dyDescent="0.25">
      <c r="A142" s="3">
        <v>138</v>
      </c>
      <c r="B142" s="3" t="s">
        <v>65</v>
      </c>
      <c r="C142" s="3">
        <v>2194972</v>
      </c>
      <c r="D142" s="4" t="s">
        <v>571</v>
      </c>
      <c r="E142" s="3" t="s">
        <v>556</v>
      </c>
      <c r="F142" s="3" t="s">
        <v>142</v>
      </c>
      <c r="G142" s="4" t="s">
        <v>69</v>
      </c>
      <c r="H142" s="4"/>
      <c r="I142" s="4"/>
      <c r="J142" s="4" t="s">
        <v>557</v>
      </c>
      <c r="K142" s="4" t="s">
        <v>126</v>
      </c>
      <c r="L142" s="4">
        <v>9749</v>
      </c>
      <c r="M142" s="4">
        <v>9749</v>
      </c>
      <c r="N142" s="4" t="s">
        <v>73</v>
      </c>
      <c r="O142" s="3">
        <v>2014</v>
      </c>
      <c r="P142" s="5" t="s">
        <v>95</v>
      </c>
      <c r="Q142" s="4" t="s">
        <v>112</v>
      </c>
      <c r="R142" s="4" t="s">
        <v>83</v>
      </c>
      <c r="S142" s="6">
        <v>251860</v>
      </c>
      <c r="T142" s="4" t="s">
        <v>76</v>
      </c>
      <c r="U142" s="4" t="s">
        <v>76</v>
      </c>
      <c r="V142" s="7">
        <f t="shared" si="0"/>
        <v>8485415.7400000002</v>
      </c>
      <c r="W142" s="7"/>
      <c r="X142" s="8">
        <v>2014</v>
      </c>
      <c r="Y142" s="9" t="s">
        <v>121</v>
      </c>
      <c r="Z142" s="10">
        <v>41988</v>
      </c>
      <c r="AA142" s="9">
        <v>7480833</v>
      </c>
      <c r="AB142" s="10">
        <v>42629</v>
      </c>
      <c r="AC142" s="9">
        <v>1004582.7400000002</v>
      </c>
      <c r="AD142" s="10"/>
      <c r="AE142" s="9"/>
      <c r="AF142" s="10"/>
      <c r="AG142" s="9"/>
      <c r="AH142" s="10"/>
      <c r="AI142" s="9"/>
      <c r="AJ142" s="10"/>
      <c r="AK142" s="9"/>
      <c r="AL142" s="10"/>
      <c r="AM142" s="9"/>
      <c r="AN142" s="10"/>
      <c r="AO142" s="9"/>
      <c r="AP142" s="10"/>
      <c r="AQ142" s="9"/>
      <c r="AR142" s="10"/>
      <c r="AS142" s="9"/>
      <c r="AT142" s="10"/>
      <c r="AU142" s="9"/>
      <c r="AV142" s="10"/>
      <c r="AW142" s="9"/>
      <c r="AX142" s="10"/>
      <c r="AY142" s="9"/>
      <c r="AZ142" s="10"/>
      <c r="BA142" s="9"/>
      <c r="BB142" s="10"/>
      <c r="BC142" s="4"/>
      <c r="BD142" s="4"/>
      <c r="BE142" s="4"/>
      <c r="BF142" s="4"/>
      <c r="BG142" s="4"/>
      <c r="BH142" s="4"/>
      <c r="BI142" s="4"/>
      <c r="BJ142" s="9">
        <v>7601111.2599999998</v>
      </c>
      <c r="BK142" s="11">
        <f t="shared" si="2"/>
        <v>0.89578536784810492</v>
      </c>
      <c r="BL142" s="12" t="s">
        <v>235</v>
      </c>
    </row>
    <row r="143" spans="1:64" ht="19.5" customHeight="1" x14ac:dyDescent="0.25">
      <c r="A143" s="3">
        <v>139</v>
      </c>
      <c r="B143" s="3" t="s">
        <v>65</v>
      </c>
      <c r="C143" s="3">
        <v>2194964</v>
      </c>
      <c r="D143" s="4" t="s">
        <v>572</v>
      </c>
      <c r="E143" s="3" t="s">
        <v>556</v>
      </c>
      <c r="F143" s="3" t="s">
        <v>142</v>
      </c>
      <c r="G143" s="4" t="s">
        <v>69</v>
      </c>
      <c r="H143" s="4"/>
      <c r="I143" s="4"/>
      <c r="J143" s="4" t="s">
        <v>557</v>
      </c>
      <c r="K143" s="4" t="s">
        <v>126</v>
      </c>
      <c r="L143" s="4">
        <v>6028</v>
      </c>
      <c r="M143" s="4">
        <v>6028</v>
      </c>
      <c r="N143" s="4" t="s">
        <v>73</v>
      </c>
      <c r="O143" s="3">
        <v>2014</v>
      </c>
      <c r="P143" s="5" t="s">
        <v>95</v>
      </c>
      <c r="Q143" s="4" t="s">
        <v>112</v>
      </c>
      <c r="R143" s="4" t="s">
        <v>83</v>
      </c>
      <c r="S143" s="6">
        <v>100480</v>
      </c>
      <c r="T143" s="4" t="s">
        <v>76</v>
      </c>
      <c r="U143" s="4" t="s">
        <v>76</v>
      </c>
      <c r="V143" s="7">
        <f t="shared" si="0"/>
        <v>7445672.8600000003</v>
      </c>
      <c r="W143" s="7"/>
      <c r="X143" s="8">
        <v>2014</v>
      </c>
      <c r="Y143" s="9" t="s">
        <v>121</v>
      </c>
      <c r="Z143" s="10">
        <v>41988</v>
      </c>
      <c r="AA143" s="9">
        <v>5838494</v>
      </c>
      <c r="AB143" s="10">
        <v>42629</v>
      </c>
      <c r="AC143" s="9">
        <v>1607178.8600000003</v>
      </c>
      <c r="AD143" s="10"/>
      <c r="AE143" s="9"/>
      <c r="AF143" s="10"/>
      <c r="AG143" s="9"/>
      <c r="AH143" s="10"/>
      <c r="AI143" s="9"/>
      <c r="AJ143" s="10"/>
      <c r="AK143" s="9"/>
      <c r="AL143" s="10"/>
      <c r="AM143" s="9"/>
      <c r="AN143" s="10"/>
      <c r="AO143" s="9"/>
      <c r="AP143" s="10"/>
      <c r="AQ143" s="9"/>
      <c r="AR143" s="10"/>
      <c r="AS143" s="9"/>
      <c r="AT143" s="10"/>
      <c r="AU143" s="9"/>
      <c r="AV143" s="10"/>
      <c r="AW143" s="9"/>
      <c r="AX143" s="10"/>
      <c r="AY143" s="9"/>
      <c r="AZ143" s="10"/>
      <c r="BA143" s="9"/>
      <c r="BB143" s="10"/>
      <c r="BC143" s="4"/>
      <c r="BD143" s="4"/>
      <c r="BE143" s="4"/>
      <c r="BF143" s="4"/>
      <c r="BG143" s="4"/>
      <c r="BH143" s="4"/>
      <c r="BI143" s="4"/>
      <c r="BJ143" s="9">
        <v>7347872.8600000003</v>
      </c>
      <c r="BK143" s="11">
        <f t="shared" si="2"/>
        <v>0.98686485401132706</v>
      </c>
      <c r="BL143" s="12" t="s">
        <v>235</v>
      </c>
    </row>
    <row r="144" spans="1:64" ht="19.5" customHeight="1" x14ac:dyDescent="0.25">
      <c r="A144" s="3">
        <v>140</v>
      </c>
      <c r="B144" s="3" t="s">
        <v>65</v>
      </c>
      <c r="C144" s="3">
        <v>2249965</v>
      </c>
      <c r="D144" s="4" t="s">
        <v>573</v>
      </c>
      <c r="E144" s="3" t="s">
        <v>556</v>
      </c>
      <c r="F144" s="3" t="s">
        <v>142</v>
      </c>
      <c r="G144" s="4" t="s">
        <v>69</v>
      </c>
      <c r="H144" s="4"/>
      <c r="I144" s="4"/>
      <c r="J144" s="4" t="s">
        <v>557</v>
      </c>
      <c r="K144" s="4" t="s">
        <v>126</v>
      </c>
      <c r="L144" s="4">
        <v>2965</v>
      </c>
      <c r="M144" s="4">
        <v>2965</v>
      </c>
      <c r="N144" s="4" t="s">
        <v>73</v>
      </c>
      <c r="O144" s="3">
        <v>2014</v>
      </c>
      <c r="P144" s="5" t="s">
        <v>95</v>
      </c>
      <c r="Q144" s="4" t="s">
        <v>112</v>
      </c>
      <c r="R144" s="4" t="s">
        <v>83</v>
      </c>
      <c r="S144" s="6">
        <v>114748</v>
      </c>
      <c r="T144" s="4" t="s">
        <v>76</v>
      </c>
      <c r="U144" s="4" t="s">
        <v>76</v>
      </c>
      <c r="V144" s="7">
        <f t="shared" si="0"/>
        <v>3908101.92</v>
      </c>
      <c r="W144" s="7"/>
      <c r="X144" s="8">
        <v>2014</v>
      </c>
      <c r="Y144" s="9" t="s">
        <v>121</v>
      </c>
      <c r="Z144" s="10">
        <v>41988</v>
      </c>
      <c r="AA144" s="9">
        <v>3859274</v>
      </c>
      <c r="AB144" s="10">
        <v>42629</v>
      </c>
      <c r="AC144" s="9">
        <v>48827.919999999925</v>
      </c>
      <c r="AD144" s="10"/>
      <c r="AE144" s="9"/>
      <c r="AF144" s="10"/>
      <c r="AG144" s="9"/>
      <c r="AH144" s="10"/>
      <c r="AI144" s="9"/>
      <c r="AJ144" s="10"/>
      <c r="AK144" s="9"/>
      <c r="AL144" s="10"/>
      <c r="AM144" s="9"/>
      <c r="AN144" s="10"/>
      <c r="AO144" s="9"/>
      <c r="AP144" s="10"/>
      <c r="AQ144" s="9"/>
      <c r="AR144" s="10"/>
      <c r="AS144" s="9"/>
      <c r="AT144" s="10"/>
      <c r="AU144" s="9"/>
      <c r="AV144" s="10"/>
      <c r="AW144" s="9"/>
      <c r="AX144" s="10"/>
      <c r="AY144" s="9"/>
      <c r="AZ144" s="10"/>
      <c r="BA144" s="9"/>
      <c r="BB144" s="10"/>
      <c r="BC144" s="4"/>
      <c r="BD144" s="4"/>
      <c r="BE144" s="4"/>
      <c r="BF144" s="4"/>
      <c r="BG144" s="4"/>
      <c r="BH144" s="4"/>
      <c r="BI144" s="4"/>
      <c r="BJ144" s="9">
        <v>3421630.53</v>
      </c>
      <c r="BK144" s="11">
        <f t="shared" si="2"/>
        <v>0.8755223379640007</v>
      </c>
      <c r="BL144" s="12" t="s">
        <v>235</v>
      </c>
    </row>
    <row r="145" spans="1:64" ht="19.5" customHeight="1" x14ac:dyDescent="0.25">
      <c r="A145" s="3">
        <v>141</v>
      </c>
      <c r="B145" s="3" t="s">
        <v>65</v>
      </c>
      <c r="C145" s="3">
        <v>2231556</v>
      </c>
      <c r="D145" s="4" t="s">
        <v>574</v>
      </c>
      <c r="E145" s="3" t="s">
        <v>575</v>
      </c>
      <c r="F145" s="3" t="s">
        <v>142</v>
      </c>
      <c r="G145" s="4" t="s">
        <v>191</v>
      </c>
      <c r="H145" s="4"/>
      <c r="I145" s="4"/>
      <c r="J145" s="4" t="s">
        <v>576</v>
      </c>
      <c r="K145" s="4" t="s">
        <v>354</v>
      </c>
      <c r="L145" s="4">
        <v>2185</v>
      </c>
      <c r="M145" s="4">
        <v>2185</v>
      </c>
      <c r="N145" s="4" t="s">
        <v>73</v>
      </c>
      <c r="O145" s="3">
        <v>2014</v>
      </c>
      <c r="P145" s="5" t="s">
        <v>95</v>
      </c>
      <c r="Q145" s="4" t="s">
        <v>281</v>
      </c>
      <c r="R145" s="4" t="s">
        <v>83</v>
      </c>
      <c r="S145" s="6">
        <v>220000</v>
      </c>
      <c r="T145" s="4" t="s">
        <v>76</v>
      </c>
      <c r="U145" s="4" t="s">
        <v>76</v>
      </c>
      <c r="V145" s="7">
        <f t="shared" si="0"/>
        <v>19580773.920000002</v>
      </c>
      <c r="W145" s="7"/>
      <c r="X145" s="8">
        <v>2014</v>
      </c>
      <c r="Y145" s="9" t="s">
        <v>121</v>
      </c>
      <c r="Z145" s="10">
        <v>42002</v>
      </c>
      <c r="AA145" s="9">
        <v>9417549.0999999996</v>
      </c>
      <c r="AB145" s="10">
        <v>42683</v>
      </c>
      <c r="AC145" s="9">
        <v>9100910.7300000004</v>
      </c>
      <c r="AD145" s="10">
        <v>43168</v>
      </c>
      <c r="AE145" s="9">
        <v>-183753</v>
      </c>
      <c r="AF145" s="10">
        <v>43364</v>
      </c>
      <c r="AG145" s="9">
        <v>762285.88000000268</v>
      </c>
      <c r="AH145" s="10">
        <v>43685</v>
      </c>
      <c r="AI145" s="9"/>
      <c r="AJ145" s="10">
        <v>43812</v>
      </c>
      <c r="AK145" s="9"/>
      <c r="AL145" s="10">
        <v>44412</v>
      </c>
      <c r="AM145" s="9"/>
      <c r="AN145" s="10">
        <v>44466</v>
      </c>
      <c r="AO145" s="9">
        <v>-228429.12000000104</v>
      </c>
      <c r="AP145" s="10">
        <v>44525</v>
      </c>
      <c r="AQ145" s="9">
        <v>712210.33000000194</v>
      </c>
      <c r="AR145" s="10"/>
      <c r="AS145" s="9"/>
      <c r="AT145" s="10"/>
      <c r="AU145" s="9"/>
      <c r="AV145" s="10"/>
      <c r="AW145" s="9"/>
      <c r="AX145" s="10"/>
      <c r="AY145" s="9"/>
      <c r="AZ145" s="10"/>
      <c r="BA145" s="9"/>
      <c r="BB145" s="10"/>
      <c r="BC145" s="4"/>
      <c r="BD145" s="4"/>
      <c r="BE145" s="4"/>
      <c r="BF145" s="4"/>
      <c r="BG145" s="4"/>
      <c r="BH145" s="4"/>
      <c r="BI145" s="4"/>
      <c r="BJ145" s="9">
        <v>18312828.599999998</v>
      </c>
      <c r="BK145" s="11">
        <f t="shared" si="2"/>
        <v>0.93524539299721388</v>
      </c>
      <c r="BL145" s="12" t="s">
        <v>132</v>
      </c>
    </row>
    <row r="146" spans="1:64" ht="19.5" customHeight="1" x14ac:dyDescent="0.25">
      <c r="A146" s="3">
        <v>142</v>
      </c>
      <c r="B146" s="3" t="s">
        <v>65</v>
      </c>
      <c r="C146" s="3">
        <v>2194933</v>
      </c>
      <c r="D146" s="4" t="s">
        <v>577</v>
      </c>
      <c r="E146" s="3" t="s">
        <v>575</v>
      </c>
      <c r="F146" s="3" t="s">
        <v>142</v>
      </c>
      <c r="G146" s="4" t="s">
        <v>191</v>
      </c>
      <c r="H146" s="4"/>
      <c r="I146" s="4"/>
      <c r="J146" s="4" t="s">
        <v>576</v>
      </c>
      <c r="K146" s="4" t="s">
        <v>173</v>
      </c>
      <c r="L146" s="4">
        <v>19868</v>
      </c>
      <c r="M146" s="4">
        <v>262165</v>
      </c>
      <c r="N146" s="4" t="s">
        <v>73</v>
      </c>
      <c r="O146" s="3">
        <v>2014</v>
      </c>
      <c r="P146" s="5" t="s">
        <v>95</v>
      </c>
      <c r="Q146" s="4" t="s">
        <v>281</v>
      </c>
      <c r="R146" s="4" t="s">
        <v>83</v>
      </c>
      <c r="S146" s="6">
        <v>1028320.44</v>
      </c>
      <c r="T146" s="4" t="s">
        <v>76</v>
      </c>
      <c r="U146" s="4" t="s">
        <v>76</v>
      </c>
      <c r="V146" s="7">
        <f t="shared" si="0"/>
        <v>78852218.219999999</v>
      </c>
      <c r="W146" s="7"/>
      <c r="X146" s="8">
        <v>2014</v>
      </c>
      <c r="Y146" s="9" t="s">
        <v>121</v>
      </c>
      <c r="Z146" s="10">
        <v>42002</v>
      </c>
      <c r="AA146" s="9">
        <v>9388799</v>
      </c>
      <c r="AB146" s="10">
        <v>44005</v>
      </c>
      <c r="AC146" s="9"/>
      <c r="AD146" s="10">
        <v>44497</v>
      </c>
      <c r="AE146" s="9"/>
      <c r="AF146" s="10">
        <v>44511</v>
      </c>
      <c r="AG146" s="9">
        <v>32350568.670000002</v>
      </c>
      <c r="AH146" s="10">
        <v>45170</v>
      </c>
      <c r="AI146" s="9"/>
      <c r="AJ146" s="10">
        <v>45271</v>
      </c>
      <c r="AK146" s="9">
        <v>37112850.549999997</v>
      </c>
      <c r="AL146" s="10"/>
      <c r="AM146" s="9"/>
      <c r="AN146" s="10"/>
      <c r="AO146" s="9"/>
      <c r="AP146" s="10"/>
      <c r="AQ146" s="9"/>
      <c r="AR146" s="10"/>
      <c r="AS146" s="9"/>
      <c r="AT146" s="10"/>
      <c r="AU146" s="9"/>
      <c r="AV146" s="10"/>
      <c r="AW146" s="9"/>
      <c r="AX146" s="10"/>
      <c r="AY146" s="9"/>
      <c r="AZ146" s="10"/>
      <c r="BA146" s="9"/>
      <c r="BB146" s="10"/>
      <c r="BC146" s="4"/>
      <c r="BD146" s="4"/>
      <c r="BE146" s="4"/>
      <c r="BF146" s="4"/>
      <c r="BG146" s="4"/>
      <c r="BH146" s="4"/>
      <c r="BI146" s="4"/>
      <c r="BJ146" s="9">
        <v>0</v>
      </c>
      <c r="BK146" s="11">
        <f t="shared" si="2"/>
        <v>0</v>
      </c>
      <c r="BL146" s="12" t="s">
        <v>385</v>
      </c>
    </row>
    <row r="147" spans="1:64" ht="19.5" customHeight="1" x14ac:dyDescent="0.25">
      <c r="A147" s="3">
        <v>143</v>
      </c>
      <c r="B147" s="3" t="s">
        <v>65</v>
      </c>
      <c r="C147" s="3">
        <v>273246</v>
      </c>
      <c r="D147" s="4" t="s">
        <v>578</v>
      </c>
      <c r="E147" s="3" t="s">
        <v>579</v>
      </c>
      <c r="F147" s="3" t="s">
        <v>68</v>
      </c>
      <c r="G147" s="4" t="s">
        <v>191</v>
      </c>
      <c r="H147" s="4" t="s">
        <v>441</v>
      </c>
      <c r="I147" s="4" t="s">
        <v>580</v>
      </c>
      <c r="J147" s="4" t="s">
        <v>581</v>
      </c>
      <c r="K147" s="4" t="s">
        <v>250</v>
      </c>
      <c r="L147" s="4">
        <v>1193</v>
      </c>
      <c r="M147" s="4">
        <v>1193</v>
      </c>
      <c r="N147" s="4" t="s">
        <v>73</v>
      </c>
      <c r="O147" s="3">
        <v>2015</v>
      </c>
      <c r="P147" s="5" t="s">
        <v>74</v>
      </c>
      <c r="Q147" s="4" t="s">
        <v>281</v>
      </c>
      <c r="R147" s="4" t="s">
        <v>83</v>
      </c>
      <c r="S147" s="6">
        <v>61858.720000000001</v>
      </c>
      <c r="T147" s="4" t="s">
        <v>76</v>
      </c>
      <c r="U147" s="4" t="s">
        <v>76</v>
      </c>
      <c r="V147" s="7">
        <f t="shared" si="0"/>
        <v>1028179.54</v>
      </c>
      <c r="W147" s="7"/>
      <c r="X147" s="8">
        <v>2015</v>
      </c>
      <c r="Y147" s="9" t="s">
        <v>219</v>
      </c>
      <c r="Z147" s="10">
        <v>42032</v>
      </c>
      <c r="AA147" s="9">
        <v>1028179.54</v>
      </c>
      <c r="AB147" s="10"/>
      <c r="AC147" s="9"/>
      <c r="AD147" s="10"/>
      <c r="AE147" s="9"/>
      <c r="AF147" s="10"/>
      <c r="AG147" s="9"/>
      <c r="AH147" s="10"/>
      <c r="AI147" s="9"/>
      <c r="AJ147" s="10"/>
      <c r="AK147" s="9"/>
      <c r="AL147" s="10"/>
      <c r="AM147" s="9"/>
      <c r="AN147" s="10"/>
      <c r="AO147" s="9"/>
      <c r="AP147" s="10"/>
      <c r="AQ147" s="9"/>
      <c r="AR147" s="10"/>
      <c r="AS147" s="9"/>
      <c r="AT147" s="10"/>
      <c r="AU147" s="9"/>
      <c r="AV147" s="10"/>
      <c r="AW147" s="9"/>
      <c r="AX147" s="10"/>
      <c r="AY147" s="9"/>
      <c r="AZ147" s="10"/>
      <c r="BA147" s="9"/>
      <c r="BB147" s="10"/>
      <c r="BC147" s="4"/>
      <c r="BD147" s="4"/>
      <c r="BE147" s="4"/>
      <c r="BF147" s="4"/>
      <c r="BG147" s="4"/>
      <c r="BH147" s="4"/>
      <c r="BI147" s="4"/>
      <c r="BJ147" s="9">
        <v>1028179.54</v>
      </c>
      <c r="BK147" s="11">
        <f t="shared" si="2"/>
        <v>1</v>
      </c>
      <c r="BL147" s="12" t="s">
        <v>74</v>
      </c>
    </row>
    <row r="148" spans="1:64" ht="19.5" customHeight="1" x14ac:dyDescent="0.25">
      <c r="A148" s="3">
        <v>144</v>
      </c>
      <c r="B148" s="3" t="s">
        <v>65</v>
      </c>
      <c r="C148" s="3">
        <v>2271145</v>
      </c>
      <c r="D148" s="4" t="s">
        <v>582</v>
      </c>
      <c r="E148" s="3" t="s">
        <v>583</v>
      </c>
      <c r="F148" s="3" t="s">
        <v>68</v>
      </c>
      <c r="G148" s="4" t="s">
        <v>135</v>
      </c>
      <c r="H148" s="4" t="s">
        <v>135</v>
      </c>
      <c r="I148" s="4" t="s">
        <v>584</v>
      </c>
      <c r="J148" s="4" t="s">
        <v>585</v>
      </c>
      <c r="K148" s="4" t="s">
        <v>72</v>
      </c>
      <c r="L148" s="4">
        <v>1288</v>
      </c>
      <c r="M148" s="4">
        <v>1288</v>
      </c>
      <c r="N148" s="4" t="s">
        <v>73</v>
      </c>
      <c r="O148" s="3">
        <v>2015</v>
      </c>
      <c r="P148" s="5" t="s">
        <v>74</v>
      </c>
      <c r="Q148" s="4" t="s">
        <v>112</v>
      </c>
      <c r="R148" s="4" t="s">
        <v>83</v>
      </c>
      <c r="S148" s="6">
        <v>171564</v>
      </c>
      <c r="T148" s="4" t="s">
        <v>76</v>
      </c>
      <c r="U148" s="4" t="s">
        <v>76</v>
      </c>
      <c r="V148" s="7">
        <f t="shared" si="0"/>
        <v>8443615.7400000002</v>
      </c>
      <c r="W148" s="7"/>
      <c r="X148" s="8">
        <v>2015</v>
      </c>
      <c r="Y148" s="9" t="s">
        <v>89</v>
      </c>
      <c r="Z148" s="10">
        <v>42220</v>
      </c>
      <c r="AA148" s="9">
        <v>9082603.9700000007</v>
      </c>
      <c r="AB148" s="10">
        <v>42541</v>
      </c>
      <c r="AC148" s="9">
        <v>-660719.62</v>
      </c>
      <c r="AD148" s="10">
        <v>42541</v>
      </c>
      <c r="AE148" s="9">
        <v>21731.389999998733</v>
      </c>
      <c r="AF148" s="10"/>
      <c r="AG148" s="9"/>
      <c r="AH148" s="10"/>
      <c r="AI148" s="9"/>
      <c r="AJ148" s="10"/>
      <c r="AK148" s="9"/>
      <c r="AL148" s="10"/>
      <c r="AM148" s="9"/>
      <c r="AN148" s="10"/>
      <c r="AO148" s="9"/>
      <c r="AP148" s="10"/>
      <c r="AQ148" s="9"/>
      <c r="AR148" s="10"/>
      <c r="AS148" s="9"/>
      <c r="AT148" s="10"/>
      <c r="AU148" s="9"/>
      <c r="AV148" s="10"/>
      <c r="AW148" s="9"/>
      <c r="AX148" s="10"/>
      <c r="AY148" s="9"/>
      <c r="AZ148" s="10"/>
      <c r="BA148" s="9"/>
      <c r="BB148" s="10"/>
      <c r="BC148" s="4"/>
      <c r="BD148" s="4"/>
      <c r="BE148" s="4"/>
      <c r="BF148" s="4"/>
      <c r="BG148" s="4"/>
      <c r="BH148" s="4"/>
      <c r="BI148" s="4"/>
      <c r="BJ148" s="9">
        <v>8443615.7400000002</v>
      </c>
      <c r="BK148" s="11">
        <f t="shared" si="2"/>
        <v>1</v>
      </c>
      <c r="BL148" s="12" t="s">
        <v>74</v>
      </c>
    </row>
    <row r="149" spans="1:64" ht="19.5" customHeight="1" x14ac:dyDescent="0.25">
      <c r="A149" s="3">
        <v>145</v>
      </c>
      <c r="B149" s="3" t="s">
        <v>65</v>
      </c>
      <c r="C149" s="3">
        <v>2184979</v>
      </c>
      <c r="D149" s="4" t="s">
        <v>586</v>
      </c>
      <c r="E149" s="3" t="s">
        <v>583</v>
      </c>
      <c r="F149" s="3" t="s">
        <v>68</v>
      </c>
      <c r="G149" s="4" t="s">
        <v>135</v>
      </c>
      <c r="H149" s="4" t="s">
        <v>135</v>
      </c>
      <c r="I149" s="4" t="s">
        <v>584</v>
      </c>
      <c r="J149" s="4" t="s">
        <v>585</v>
      </c>
      <c r="K149" s="4" t="s">
        <v>72</v>
      </c>
      <c r="L149" s="4">
        <v>1178</v>
      </c>
      <c r="M149" s="4">
        <v>1178</v>
      </c>
      <c r="N149" s="4" t="s">
        <v>73</v>
      </c>
      <c r="O149" s="3">
        <v>2015</v>
      </c>
      <c r="P149" s="5" t="s">
        <v>74</v>
      </c>
      <c r="Q149" s="4" t="s">
        <v>112</v>
      </c>
      <c r="R149" s="4" t="s">
        <v>83</v>
      </c>
      <c r="S149" s="6">
        <v>181522</v>
      </c>
      <c r="T149" s="4" t="s">
        <v>76</v>
      </c>
      <c r="U149" s="4" t="s">
        <v>76</v>
      </c>
      <c r="V149" s="7">
        <f t="shared" si="0"/>
        <v>4585033.0600000005</v>
      </c>
      <c r="W149" s="7"/>
      <c r="X149" s="8">
        <v>2015</v>
      </c>
      <c r="Y149" s="9" t="s">
        <v>89</v>
      </c>
      <c r="Z149" s="10">
        <v>42220</v>
      </c>
      <c r="AA149" s="9">
        <v>4418636.83</v>
      </c>
      <c r="AB149" s="10">
        <v>42466</v>
      </c>
      <c r="AC149" s="9">
        <v>53572.709999999963</v>
      </c>
      <c r="AD149" s="10">
        <v>42541</v>
      </c>
      <c r="AE149" s="9">
        <v>112823.52000000048</v>
      </c>
      <c r="AF149" s="10"/>
      <c r="AG149" s="9"/>
      <c r="AH149" s="10"/>
      <c r="AI149" s="9"/>
      <c r="AJ149" s="10"/>
      <c r="AK149" s="9"/>
      <c r="AL149" s="10"/>
      <c r="AM149" s="9"/>
      <c r="AN149" s="10"/>
      <c r="AO149" s="9"/>
      <c r="AP149" s="10"/>
      <c r="AQ149" s="9"/>
      <c r="AR149" s="10"/>
      <c r="AS149" s="9"/>
      <c r="AT149" s="10"/>
      <c r="AU149" s="9"/>
      <c r="AV149" s="10"/>
      <c r="AW149" s="9"/>
      <c r="AX149" s="10"/>
      <c r="AY149" s="9"/>
      <c r="AZ149" s="10"/>
      <c r="BA149" s="9"/>
      <c r="BB149" s="10"/>
      <c r="BC149" s="4"/>
      <c r="BD149" s="4"/>
      <c r="BE149" s="4"/>
      <c r="BF149" s="4"/>
      <c r="BG149" s="4"/>
      <c r="BH149" s="4"/>
      <c r="BI149" s="4"/>
      <c r="BJ149" s="9">
        <v>4585033.0600000005</v>
      </c>
      <c r="BK149" s="11">
        <f t="shared" si="2"/>
        <v>1</v>
      </c>
      <c r="BL149" s="12" t="s">
        <v>74</v>
      </c>
    </row>
    <row r="150" spans="1:64" ht="19.5" customHeight="1" x14ac:dyDescent="0.25">
      <c r="A150" s="3">
        <v>146</v>
      </c>
      <c r="B150" s="3" t="s">
        <v>65</v>
      </c>
      <c r="C150" s="3">
        <v>2162766</v>
      </c>
      <c r="D150" s="4" t="s">
        <v>587</v>
      </c>
      <c r="E150" s="3" t="s">
        <v>583</v>
      </c>
      <c r="F150" s="3" t="s">
        <v>68</v>
      </c>
      <c r="G150" s="4" t="s">
        <v>135</v>
      </c>
      <c r="H150" s="4" t="s">
        <v>135</v>
      </c>
      <c r="I150" s="4" t="s">
        <v>584</v>
      </c>
      <c r="J150" s="4" t="s">
        <v>585</v>
      </c>
      <c r="K150" s="4" t="s">
        <v>72</v>
      </c>
      <c r="L150" s="4">
        <v>14153</v>
      </c>
      <c r="M150" s="4">
        <v>14153</v>
      </c>
      <c r="N150" s="4" t="s">
        <v>73</v>
      </c>
      <c r="O150" s="3">
        <v>2015</v>
      </c>
      <c r="P150" s="5" t="s">
        <v>74</v>
      </c>
      <c r="Q150" s="4" t="s">
        <v>112</v>
      </c>
      <c r="R150" s="4" t="s">
        <v>83</v>
      </c>
      <c r="S150" s="6">
        <v>96183</v>
      </c>
      <c r="T150" s="4" t="s">
        <v>76</v>
      </c>
      <c r="U150" s="4" t="s">
        <v>76</v>
      </c>
      <c r="V150" s="7">
        <f t="shared" si="0"/>
        <v>3898646.08</v>
      </c>
      <c r="W150" s="7"/>
      <c r="X150" s="8">
        <v>2015</v>
      </c>
      <c r="Y150" s="9" t="s">
        <v>89</v>
      </c>
      <c r="Z150" s="10">
        <v>42220</v>
      </c>
      <c r="AA150" s="9">
        <v>3836944.2399999998</v>
      </c>
      <c r="AB150" s="10">
        <v>42541</v>
      </c>
      <c r="AC150" s="9">
        <v>61701.840000000317</v>
      </c>
      <c r="AD150" s="10"/>
      <c r="AE150" s="9"/>
      <c r="AF150" s="10"/>
      <c r="AG150" s="9"/>
      <c r="AH150" s="10"/>
      <c r="AI150" s="9"/>
      <c r="AJ150" s="10"/>
      <c r="AK150" s="9"/>
      <c r="AL150" s="10"/>
      <c r="AM150" s="9"/>
      <c r="AN150" s="10"/>
      <c r="AO150" s="9"/>
      <c r="AP150" s="10"/>
      <c r="AQ150" s="9"/>
      <c r="AR150" s="10"/>
      <c r="AS150" s="9"/>
      <c r="AT150" s="10"/>
      <c r="AU150" s="9"/>
      <c r="AV150" s="10"/>
      <c r="AW150" s="9"/>
      <c r="AX150" s="10"/>
      <c r="AY150" s="9"/>
      <c r="AZ150" s="10"/>
      <c r="BA150" s="9"/>
      <c r="BB150" s="10"/>
      <c r="BC150" s="4"/>
      <c r="BD150" s="4"/>
      <c r="BE150" s="4"/>
      <c r="BF150" s="4"/>
      <c r="BG150" s="4"/>
      <c r="BH150" s="4"/>
      <c r="BI150" s="4"/>
      <c r="BJ150" s="9">
        <v>3898646.08</v>
      </c>
      <c r="BK150" s="11">
        <f t="shared" si="2"/>
        <v>1</v>
      </c>
      <c r="BL150" s="12" t="s">
        <v>74</v>
      </c>
    </row>
    <row r="151" spans="1:64" ht="19.5" customHeight="1" x14ac:dyDescent="0.25">
      <c r="A151" s="3">
        <v>147</v>
      </c>
      <c r="B151" s="3" t="s">
        <v>65</v>
      </c>
      <c r="C151" s="3">
        <v>2244778</v>
      </c>
      <c r="D151" s="4" t="s">
        <v>588</v>
      </c>
      <c r="E151" s="3" t="s">
        <v>589</v>
      </c>
      <c r="F151" s="3" t="s">
        <v>68</v>
      </c>
      <c r="G151" s="4" t="s">
        <v>191</v>
      </c>
      <c r="H151" s="4" t="s">
        <v>441</v>
      </c>
      <c r="I151" s="4" t="s">
        <v>590</v>
      </c>
      <c r="J151" s="4" t="s">
        <v>591</v>
      </c>
      <c r="K151" s="4" t="s">
        <v>72</v>
      </c>
      <c r="L151" s="4">
        <v>717</v>
      </c>
      <c r="M151" s="4">
        <v>717</v>
      </c>
      <c r="N151" s="4" t="s">
        <v>73</v>
      </c>
      <c r="O151" s="3">
        <v>2015</v>
      </c>
      <c r="P151" s="5" t="s">
        <v>74</v>
      </c>
      <c r="Q151" s="4" t="s">
        <v>281</v>
      </c>
      <c r="R151" s="4" t="s">
        <v>83</v>
      </c>
      <c r="S151" s="6">
        <v>91947</v>
      </c>
      <c r="T151" s="4" t="s">
        <v>76</v>
      </c>
      <c r="U151" s="4" t="s">
        <v>76</v>
      </c>
      <c r="V151" s="7">
        <f t="shared" si="0"/>
        <v>1357986.73</v>
      </c>
      <c r="W151" s="7"/>
      <c r="X151" s="8">
        <v>2015</v>
      </c>
      <c r="Y151" s="9" t="s">
        <v>182</v>
      </c>
      <c r="Z151" s="10">
        <v>42062</v>
      </c>
      <c r="AA151" s="9">
        <v>1103356.71</v>
      </c>
      <c r="AB151" s="10">
        <v>42209</v>
      </c>
      <c r="AC151" s="9">
        <v>243241.96</v>
      </c>
      <c r="AD151" s="10">
        <v>42380</v>
      </c>
      <c r="AE151" s="9">
        <v>-3584.01</v>
      </c>
      <c r="AF151" s="10">
        <v>42465</v>
      </c>
      <c r="AG151" s="9"/>
      <c r="AH151" s="10">
        <v>42724</v>
      </c>
      <c r="AI151" s="9">
        <v>20979.9000000001</v>
      </c>
      <c r="AJ151" s="10">
        <v>42892</v>
      </c>
      <c r="AK151" s="9"/>
      <c r="AL151" s="10">
        <v>43319</v>
      </c>
      <c r="AM151" s="9"/>
      <c r="AN151" s="10">
        <v>43396</v>
      </c>
      <c r="AO151" s="9">
        <v>-6007.8300000001</v>
      </c>
      <c r="AP151" s="10"/>
      <c r="AQ151" s="9"/>
      <c r="AR151" s="10"/>
      <c r="AS151" s="9"/>
      <c r="AT151" s="10"/>
      <c r="AU151" s="9"/>
      <c r="AV151" s="10"/>
      <c r="AW151" s="9"/>
      <c r="AX151" s="10"/>
      <c r="AY151" s="9"/>
      <c r="AZ151" s="10"/>
      <c r="BA151" s="9"/>
      <c r="BB151" s="10"/>
      <c r="BC151" s="4"/>
      <c r="BD151" s="4"/>
      <c r="BE151" s="4"/>
      <c r="BF151" s="4"/>
      <c r="BG151" s="4"/>
      <c r="BH151" s="4"/>
      <c r="BI151" s="4"/>
      <c r="BJ151" s="9">
        <v>1357986.73</v>
      </c>
      <c r="BK151" s="11">
        <f t="shared" si="2"/>
        <v>1</v>
      </c>
      <c r="BL151" s="12" t="s">
        <v>74</v>
      </c>
    </row>
    <row r="152" spans="1:64" ht="19.5" customHeight="1" x14ac:dyDescent="0.25">
      <c r="A152" s="3">
        <v>148</v>
      </c>
      <c r="B152" s="3" t="s">
        <v>65</v>
      </c>
      <c r="C152" s="3">
        <v>2244725</v>
      </c>
      <c r="D152" s="4" t="s">
        <v>592</v>
      </c>
      <c r="E152" s="3" t="s">
        <v>589</v>
      </c>
      <c r="F152" s="3" t="s">
        <v>68</v>
      </c>
      <c r="G152" s="4" t="s">
        <v>191</v>
      </c>
      <c r="H152" s="4" t="s">
        <v>441</v>
      </c>
      <c r="I152" s="4" t="s">
        <v>590</v>
      </c>
      <c r="J152" s="4" t="s">
        <v>591</v>
      </c>
      <c r="K152" s="4" t="s">
        <v>72</v>
      </c>
      <c r="L152" s="4">
        <v>2623</v>
      </c>
      <c r="M152" s="4">
        <v>2623</v>
      </c>
      <c r="N152" s="4" t="s">
        <v>73</v>
      </c>
      <c r="O152" s="3">
        <v>2015</v>
      </c>
      <c r="P152" s="5" t="s">
        <v>74</v>
      </c>
      <c r="Q152" s="4" t="s">
        <v>281</v>
      </c>
      <c r="R152" s="4" t="s">
        <v>83</v>
      </c>
      <c r="S152" s="6">
        <v>65002.794999999998</v>
      </c>
      <c r="T152" s="4" t="s">
        <v>76</v>
      </c>
      <c r="U152" s="4" t="s">
        <v>76</v>
      </c>
      <c r="V152" s="7">
        <f t="shared" si="0"/>
        <v>1087837.6899999997</v>
      </c>
      <c r="W152" s="7"/>
      <c r="X152" s="8">
        <v>2015</v>
      </c>
      <c r="Y152" s="9" t="s">
        <v>182</v>
      </c>
      <c r="Z152" s="10">
        <v>42062</v>
      </c>
      <c r="AA152" s="9">
        <v>825917.91</v>
      </c>
      <c r="AB152" s="10">
        <v>42209</v>
      </c>
      <c r="AC152" s="9">
        <v>293300.99</v>
      </c>
      <c r="AD152" s="10">
        <v>42380</v>
      </c>
      <c r="AE152" s="9">
        <v>-40504.57</v>
      </c>
      <c r="AF152" s="10">
        <v>42465</v>
      </c>
      <c r="AG152" s="9"/>
      <c r="AH152" s="10">
        <v>42765</v>
      </c>
      <c r="AI152" s="9">
        <v>20454.10999999987</v>
      </c>
      <c r="AJ152" s="10">
        <v>42906</v>
      </c>
      <c r="AK152" s="9"/>
      <c r="AL152" s="10">
        <v>43319</v>
      </c>
      <c r="AM152" s="9"/>
      <c r="AN152" s="10">
        <v>43396</v>
      </c>
      <c r="AO152" s="9">
        <v>-11330.75</v>
      </c>
      <c r="AP152" s="10"/>
      <c r="AQ152" s="9"/>
      <c r="AR152" s="10"/>
      <c r="AS152" s="9"/>
      <c r="AT152" s="10"/>
      <c r="AU152" s="9"/>
      <c r="AV152" s="10"/>
      <c r="AW152" s="9"/>
      <c r="AX152" s="10"/>
      <c r="AY152" s="9"/>
      <c r="AZ152" s="10"/>
      <c r="BA152" s="9"/>
      <c r="BB152" s="10"/>
      <c r="BC152" s="4"/>
      <c r="BD152" s="4"/>
      <c r="BE152" s="4"/>
      <c r="BF152" s="4"/>
      <c r="BG152" s="4"/>
      <c r="BH152" s="4"/>
      <c r="BI152" s="4"/>
      <c r="BJ152" s="9">
        <v>1087837.69</v>
      </c>
      <c r="BK152" s="11">
        <f t="shared" si="2"/>
        <v>1.0000000000000002</v>
      </c>
      <c r="BL152" s="12" t="s">
        <v>74</v>
      </c>
    </row>
    <row r="153" spans="1:64" ht="19.5" customHeight="1" x14ac:dyDescent="0.25">
      <c r="A153" s="3">
        <v>149</v>
      </c>
      <c r="B153" s="3" t="s">
        <v>65</v>
      </c>
      <c r="C153" s="3">
        <v>2244786</v>
      </c>
      <c r="D153" s="4" t="s">
        <v>593</v>
      </c>
      <c r="E153" s="3" t="s">
        <v>589</v>
      </c>
      <c r="F153" s="3" t="s">
        <v>68</v>
      </c>
      <c r="G153" s="4" t="s">
        <v>191</v>
      </c>
      <c r="H153" s="4" t="s">
        <v>441</v>
      </c>
      <c r="I153" s="4" t="s">
        <v>590</v>
      </c>
      <c r="J153" s="4" t="s">
        <v>591</v>
      </c>
      <c r="K153" s="4" t="s">
        <v>72</v>
      </c>
      <c r="L153" s="4">
        <v>521</v>
      </c>
      <c r="M153" s="4">
        <v>521</v>
      </c>
      <c r="N153" s="4" t="s">
        <v>73</v>
      </c>
      <c r="O153" s="3">
        <v>2015</v>
      </c>
      <c r="P153" s="5" t="s">
        <v>74</v>
      </c>
      <c r="Q153" s="4" t="s">
        <v>281</v>
      </c>
      <c r="R153" s="4" t="s">
        <v>83</v>
      </c>
      <c r="S153" s="6">
        <v>46766.17</v>
      </c>
      <c r="T153" s="4" t="s">
        <v>76</v>
      </c>
      <c r="U153" s="4" t="s">
        <v>76</v>
      </c>
      <c r="V153" s="7">
        <f t="shared" si="0"/>
        <v>713016.96</v>
      </c>
      <c r="W153" s="7"/>
      <c r="X153" s="8">
        <v>2015</v>
      </c>
      <c r="Y153" s="9" t="s">
        <v>182</v>
      </c>
      <c r="Z153" s="10">
        <v>42062</v>
      </c>
      <c r="AA153" s="9">
        <v>561194</v>
      </c>
      <c r="AB153" s="10">
        <v>42209</v>
      </c>
      <c r="AC153" s="9">
        <v>137362.77000000002</v>
      </c>
      <c r="AD153" s="10">
        <v>42465</v>
      </c>
      <c r="AE153" s="9"/>
      <c r="AF153" s="10">
        <v>42704</v>
      </c>
      <c r="AG153" s="9">
        <v>14460.189999999944</v>
      </c>
      <c r="AH153" s="10">
        <v>42891</v>
      </c>
      <c r="AI153" s="9"/>
      <c r="AJ153" s="10">
        <v>43319</v>
      </c>
      <c r="AK153" s="9"/>
      <c r="AL153" s="10"/>
      <c r="AM153" s="9"/>
      <c r="AN153" s="10"/>
      <c r="AO153" s="9"/>
      <c r="AP153" s="10"/>
      <c r="AQ153" s="9"/>
      <c r="AR153" s="10"/>
      <c r="AS153" s="9"/>
      <c r="AT153" s="10"/>
      <c r="AU153" s="9"/>
      <c r="AV153" s="10"/>
      <c r="AW153" s="9"/>
      <c r="AX153" s="10"/>
      <c r="AY153" s="9"/>
      <c r="AZ153" s="10"/>
      <c r="BA153" s="9"/>
      <c r="BB153" s="10"/>
      <c r="BC153" s="4"/>
      <c r="BD153" s="4"/>
      <c r="BE153" s="4"/>
      <c r="BF153" s="4"/>
      <c r="BG153" s="4"/>
      <c r="BH153" s="4"/>
      <c r="BI153" s="4"/>
      <c r="BJ153" s="9">
        <v>713016.96</v>
      </c>
      <c r="BK153" s="11">
        <f t="shared" si="2"/>
        <v>1</v>
      </c>
      <c r="BL153" s="12" t="s">
        <v>74</v>
      </c>
    </row>
    <row r="154" spans="1:64" ht="19.5" customHeight="1" x14ac:dyDescent="0.25">
      <c r="A154" s="3">
        <v>150</v>
      </c>
      <c r="B154" s="3" t="s">
        <v>65</v>
      </c>
      <c r="C154" s="3">
        <v>2219249</v>
      </c>
      <c r="D154" s="4" t="s">
        <v>594</v>
      </c>
      <c r="E154" s="3" t="s">
        <v>595</v>
      </c>
      <c r="F154" s="3" t="s">
        <v>68</v>
      </c>
      <c r="G154" s="4" t="s">
        <v>209</v>
      </c>
      <c r="H154" s="4" t="s">
        <v>210</v>
      </c>
      <c r="I154" s="4" t="s">
        <v>596</v>
      </c>
      <c r="J154" s="4" t="s">
        <v>597</v>
      </c>
      <c r="K154" s="4" t="s">
        <v>598</v>
      </c>
      <c r="L154" s="4">
        <v>30739</v>
      </c>
      <c r="M154" s="4">
        <v>30739</v>
      </c>
      <c r="N154" s="4" t="s">
        <v>73</v>
      </c>
      <c r="O154" s="3">
        <v>2015</v>
      </c>
      <c r="P154" s="5" t="s">
        <v>74</v>
      </c>
      <c r="Q154" s="4" t="s">
        <v>533</v>
      </c>
      <c r="R154" s="4" t="s">
        <v>83</v>
      </c>
      <c r="S154" s="6">
        <v>87697</v>
      </c>
      <c r="T154" s="4" t="s">
        <v>76</v>
      </c>
      <c r="U154" s="4" t="s">
        <v>76</v>
      </c>
      <c r="V154" s="7">
        <f t="shared" si="0"/>
        <v>3649331.75</v>
      </c>
      <c r="W154" s="7"/>
      <c r="X154" s="8">
        <v>2015</v>
      </c>
      <c r="Y154" s="9" t="s">
        <v>84</v>
      </c>
      <c r="Z154" s="10">
        <v>42312</v>
      </c>
      <c r="AA154" s="9">
        <v>3571034.63</v>
      </c>
      <c r="AB154" s="10">
        <v>42914</v>
      </c>
      <c r="AC154" s="9">
        <v>78297.120000000112</v>
      </c>
      <c r="AD154" s="10"/>
      <c r="AE154" s="9"/>
      <c r="AF154" s="10"/>
      <c r="AG154" s="9"/>
      <c r="AH154" s="10"/>
      <c r="AI154" s="9"/>
      <c r="AJ154" s="10"/>
      <c r="AK154" s="9"/>
      <c r="AL154" s="10"/>
      <c r="AM154" s="9"/>
      <c r="AN154" s="10"/>
      <c r="AO154" s="9"/>
      <c r="AP154" s="10"/>
      <c r="AQ154" s="9"/>
      <c r="AR154" s="10"/>
      <c r="AS154" s="9"/>
      <c r="AT154" s="10"/>
      <c r="AU154" s="9"/>
      <c r="AV154" s="10"/>
      <c r="AW154" s="9"/>
      <c r="AX154" s="10"/>
      <c r="AY154" s="9"/>
      <c r="AZ154" s="10"/>
      <c r="BA154" s="9"/>
      <c r="BB154" s="10"/>
      <c r="BC154" s="4"/>
      <c r="BD154" s="4"/>
      <c r="BE154" s="4"/>
      <c r="BF154" s="4"/>
      <c r="BG154" s="4"/>
      <c r="BH154" s="4"/>
      <c r="BI154" s="4"/>
      <c r="BJ154" s="9">
        <v>3649331.75</v>
      </c>
      <c r="BK154" s="11">
        <f t="shared" si="2"/>
        <v>1</v>
      </c>
      <c r="BL154" s="12" t="s">
        <v>74</v>
      </c>
    </row>
    <row r="155" spans="1:64" ht="19.5" customHeight="1" x14ac:dyDescent="0.25">
      <c r="A155" s="3">
        <v>151</v>
      </c>
      <c r="B155" s="3" t="s">
        <v>65</v>
      </c>
      <c r="C155" s="3">
        <v>2239657</v>
      </c>
      <c r="D155" s="4" t="s">
        <v>599</v>
      </c>
      <c r="E155" s="3" t="s">
        <v>600</v>
      </c>
      <c r="F155" s="3" t="s">
        <v>68</v>
      </c>
      <c r="G155" s="4" t="s">
        <v>101</v>
      </c>
      <c r="H155" s="4" t="s">
        <v>101</v>
      </c>
      <c r="I155" s="4" t="s">
        <v>601</v>
      </c>
      <c r="J155" s="4" t="s">
        <v>602</v>
      </c>
      <c r="K155" s="4" t="s">
        <v>72</v>
      </c>
      <c r="L155" s="4">
        <v>37388</v>
      </c>
      <c r="M155" s="4">
        <v>37388</v>
      </c>
      <c r="N155" s="4" t="s">
        <v>73</v>
      </c>
      <c r="O155" s="3">
        <v>2015</v>
      </c>
      <c r="P155" s="5" t="s">
        <v>74</v>
      </c>
      <c r="Q155" s="4" t="s">
        <v>112</v>
      </c>
      <c r="R155" s="4" t="s">
        <v>83</v>
      </c>
      <c r="S155" s="6">
        <v>172933</v>
      </c>
      <c r="T155" s="4" t="s">
        <v>76</v>
      </c>
      <c r="U155" s="4" t="s">
        <v>76</v>
      </c>
      <c r="V155" s="7">
        <f t="shared" si="0"/>
        <v>5767558.9500000002</v>
      </c>
      <c r="W155" s="7"/>
      <c r="X155" s="8">
        <v>2016</v>
      </c>
      <c r="Y155" s="9" t="s">
        <v>219</v>
      </c>
      <c r="Z155" s="10">
        <v>42395</v>
      </c>
      <c r="AA155" s="9">
        <v>5937355.6100000003</v>
      </c>
      <c r="AB155" s="10">
        <v>42531</v>
      </c>
      <c r="AC155" s="9"/>
      <c r="AD155" s="10">
        <v>42620</v>
      </c>
      <c r="AE155" s="9">
        <v>292325.64999999944</v>
      </c>
      <c r="AF155" s="10">
        <v>42736</v>
      </c>
      <c r="AG155" s="9">
        <v>-130059.27</v>
      </c>
      <c r="AH155" s="10">
        <v>43388</v>
      </c>
      <c r="AI155" s="9">
        <v>-332063.04000000004</v>
      </c>
      <c r="AJ155" s="10"/>
      <c r="AK155" s="9"/>
      <c r="AL155" s="10"/>
      <c r="AM155" s="9"/>
      <c r="AN155" s="10"/>
      <c r="AO155" s="9"/>
      <c r="AP155" s="10"/>
      <c r="AQ155" s="9"/>
      <c r="AR155" s="10"/>
      <c r="AS155" s="9"/>
      <c r="AT155" s="10"/>
      <c r="AU155" s="9"/>
      <c r="AV155" s="10"/>
      <c r="AW155" s="9"/>
      <c r="AX155" s="10"/>
      <c r="AY155" s="9"/>
      <c r="AZ155" s="10"/>
      <c r="BA155" s="9"/>
      <c r="BB155" s="10"/>
      <c r="BC155" s="4"/>
      <c r="BD155" s="4"/>
      <c r="BE155" s="4"/>
      <c r="BF155" s="4"/>
      <c r="BG155" s="4"/>
      <c r="BH155" s="4"/>
      <c r="BI155" s="4"/>
      <c r="BJ155" s="9">
        <v>5767558.9500000002</v>
      </c>
      <c r="BK155" s="11">
        <f t="shared" si="2"/>
        <v>1</v>
      </c>
      <c r="BL155" s="12" t="s">
        <v>74</v>
      </c>
    </row>
    <row r="156" spans="1:64" ht="19.5" customHeight="1" x14ac:dyDescent="0.25">
      <c r="A156" s="3">
        <v>152</v>
      </c>
      <c r="B156" s="3" t="s">
        <v>65</v>
      </c>
      <c r="C156" s="3">
        <v>2239141</v>
      </c>
      <c r="D156" s="4" t="s">
        <v>603</v>
      </c>
      <c r="E156" s="3" t="s">
        <v>600</v>
      </c>
      <c r="F156" s="3" t="s">
        <v>68</v>
      </c>
      <c r="G156" s="4" t="s">
        <v>101</v>
      </c>
      <c r="H156" s="4" t="s">
        <v>101</v>
      </c>
      <c r="I156" s="4" t="s">
        <v>601</v>
      </c>
      <c r="J156" s="4" t="s">
        <v>602</v>
      </c>
      <c r="K156" s="4" t="s">
        <v>72</v>
      </c>
      <c r="L156" s="4">
        <v>1060</v>
      </c>
      <c r="M156" s="4">
        <v>1060</v>
      </c>
      <c r="N156" s="4" t="s">
        <v>73</v>
      </c>
      <c r="O156" s="3">
        <v>2015</v>
      </c>
      <c r="P156" s="5" t="s">
        <v>74</v>
      </c>
      <c r="Q156" s="4" t="s">
        <v>112</v>
      </c>
      <c r="R156" s="4" t="s">
        <v>83</v>
      </c>
      <c r="S156" s="6">
        <v>133376</v>
      </c>
      <c r="T156" s="4" t="s">
        <v>76</v>
      </c>
      <c r="U156" s="4" t="s">
        <v>76</v>
      </c>
      <c r="V156" s="7">
        <f t="shared" si="0"/>
        <v>4961975.16</v>
      </c>
      <c r="W156" s="7"/>
      <c r="X156" s="8">
        <v>2016</v>
      </c>
      <c r="Y156" s="9" t="s">
        <v>219</v>
      </c>
      <c r="Z156" s="10">
        <v>42395</v>
      </c>
      <c r="AA156" s="9">
        <v>4579232.5999999996</v>
      </c>
      <c r="AB156" s="10">
        <v>42522</v>
      </c>
      <c r="AC156" s="9"/>
      <c r="AD156" s="10">
        <v>42620</v>
      </c>
      <c r="AE156" s="9">
        <v>786827.17</v>
      </c>
      <c r="AF156" s="10">
        <v>42705</v>
      </c>
      <c r="AG156" s="9">
        <v>-28700.419999999925</v>
      </c>
      <c r="AH156" s="10">
        <v>43388</v>
      </c>
      <c r="AI156" s="9">
        <v>-375384.18999999948</v>
      </c>
      <c r="AJ156" s="10"/>
      <c r="AK156" s="9"/>
      <c r="AL156" s="10"/>
      <c r="AM156" s="9"/>
      <c r="AN156" s="10"/>
      <c r="AO156" s="9"/>
      <c r="AP156" s="10"/>
      <c r="AQ156" s="9"/>
      <c r="AR156" s="10"/>
      <c r="AS156" s="9"/>
      <c r="AT156" s="10"/>
      <c r="AU156" s="9"/>
      <c r="AV156" s="10"/>
      <c r="AW156" s="9"/>
      <c r="AX156" s="10"/>
      <c r="AY156" s="9"/>
      <c r="AZ156" s="10"/>
      <c r="BA156" s="9"/>
      <c r="BB156" s="10"/>
      <c r="BC156" s="4"/>
      <c r="BD156" s="4"/>
      <c r="BE156" s="4"/>
      <c r="BF156" s="4"/>
      <c r="BG156" s="4"/>
      <c r="BH156" s="4"/>
      <c r="BI156" s="4"/>
      <c r="BJ156" s="9">
        <v>4961975.16</v>
      </c>
      <c r="BK156" s="11">
        <f t="shared" si="2"/>
        <v>1</v>
      </c>
      <c r="BL156" s="12" t="s">
        <v>74</v>
      </c>
    </row>
    <row r="157" spans="1:64" ht="19.5" customHeight="1" x14ac:dyDescent="0.25">
      <c r="A157" s="3">
        <v>153</v>
      </c>
      <c r="B157" s="3" t="s">
        <v>65</v>
      </c>
      <c r="C157" s="3">
        <v>2191920</v>
      </c>
      <c r="D157" s="4" t="s">
        <v>604</v>
      </c>
      <c r="E157" s="3" t="s">
        <v>600</v>
      </c>
      <c r="F157" s="3" t="s">
        <v>68</v>
      </c>
      <c r="G157" s="4" t="s">
        <v>101</v>
      </c>
      <c r="H157" s="4" t="s">
        <v>101</v>
      </c>
      <c r="I157" s="4" t="s">
        <v>601</v>
      </c>
      <c r="J157" s="4" t="s">
        <v>602</v>
      </c>
      <c r="K157" s="4" t="s">
        <v>72</v>
      </c>
      <c r="L157" s="4">
        <v>635</v>
      </c>
      <c r="M157" s="4">
        <v>635</v>
      </c>
      <c r="N157" s="4" t="s">
        <v>73</v>
      </c>
      <c r="O157" s="3">
        <v>2015</v>
      </c>
      <c r="P157" s="5" t="s">
        <v>74</v>
      </c>
      <c r="Q157" s="4" t="s">
        <v>112</v>
      </c>
      <c r="R157" s="4" t="s">
        <v>76</v>
      </c>
      <c r="S157" s="6"/>
      <c r="T157" s="4" t="s">
        <v>76</v>
      </c>
      <c r="U157" s="4" t="s">
        <v>76</v>
      </c>
      <c r="V157" s="7">
        <f t="shared" si="0"/>
        <v>2928062.02</v>
      </c>
      <c r="W157" s="7"/>
      <c r="X157" s="8">
        <v>2016</v>
      </c>
      <c r="Y157" s="9" t="s">
        <v>219</v>
      </c>
      <c r="Z157" s="10">
        <v>42395</v>
      </c>
      <c r="AA157" s="9">
        <v>2961371.32</v>
      </c>
      <c r="AB157" s="10">
        <v>42522</v>
      </c>
      <c r="AC157" s="9"/>
      <c r="AD157" s="10">
        <v>42620</v>
      </c>
      <c r="AE157" s="9"/>
      <c r="AF157" s="10">
        <v>42697</v>
      </c>
      <c r="AG157" s="9">
        <v>-33309.299999999814</v>
      </c>
      <c r="AH157" s="10"/>
      <c r="AI157" s="9"/>
      <c r="AJ157" s="10"/>
      <c r="AK157" s="9"/>
      <c r="AL157" s="10"/>
      <c r="AM157" s="9"/>
      <c r="AN157" s="10"/>
      <c r="AO157" s="9"/>
      <c r="AP157" s="10"/>
      <c r="AQ157" s="9"/>
      <c r="AR157" s="10"/>
      <c r="AS157" s="9"/>
      <c r="AT157" s="10"/>
      <c r="AU157" s="9"/>
      <c r="AV157" s="10"/>
      <c r="AW157" s="9"/>
      <c r="AX157" s="10"/>
      <c r="AY157" s="9"/>
      <c r="AZ157" s="10"/>
      <c r="BA157" s="9"/>
      <c r="BB157" s="10"/>
      <c r="BC157" s="4"/>
      <c r="BD157" s="4"/>
      <c r="BE157" s="4"/>
      <c r="BF157" s="4"/>
      <c r="BG157" s="4"/>
      <c r="BH157" s="4"/>
      <c r="BI157" s="4"/>
      <c r="BJ157" s="9">
        <v>2928062.02</v>
      </c>
      <c r="BK157" s="11">
        <f t="shared" si="2"/>
        <v>1</v>
      </c>
      <c r="BL157" s="12" t="s">
        <v>74</v>
      </c>
    </row>
    <row r="158" spans="1:64" ht="19.5" customHeight="1" x14ac:dyDescent="0.25">
      <c r="A158" s="3">
        <v>154</v>
      </c>
      <c r="B158" s="3" t="s">
        <v>65</v>
      </c>
      <c r="C158" s="3">
        <v>2245846</v>
      </c>
      <c r="D158" s="4" t="s">
        <v>605</v>
      </c>
      <c r="E158" s="3" t="s">
        <v>606</v>
      </c>
      <c r="F158" s="3" t="s">
        <v>68</v>
      </c>
      <c r="G158" s="4" t="s">
        <v>69</v>
      </c>
      <c r="H158" s="4" t="s">
        <v>178</v>
      </c>
      <c r="I158" s="4"/>
      <c r="J158" s="4" t="s">
        <v>607</v>
      </c>
      <c r="K158" s="4" t="s">
        <v>126</v>
      </c>
      <c r="L158" s="4">
        <v>188</v>
      </c>
      <c r="M158" s="4">
        <v>188</v>
      </c>
      <c r="N158" s="4" t="s">
        <v>73</v>
      </c>
      <c r="O158" s="3">
        <v>2015</v>
      </c>
      <c r="P158" s="5" t="s">
        <v>74</v>
      </c>
      <c r="Q158" s="4" t="s">
        <v>112</v>
      </c>
      <c r="R158" s="4" t="s">
        <v>83</v>
      </c>
      <c r="S158" s="6">
        <v>157905</v>
      </c>
      <c r="T158" s="4" t="s">
        <v>76</v>
      </c>
      <c r="U158" s="4" t="s">
        <v>76</v>
      </c>
      <c r="V158" s="7">
        <f t="shared" si="0"/>
        <v>6708945.4499999993</v>
      </c>
      <c r="W158" s="7"/>
      <c r="X158" s="8">
        <v>2015</v>
      </c>
      <c r="Y158" s="9" t="s">
        <v>84</v>
      </c>
      <c r="Z158" s="10">
        <v>42320</v>
      </c>
      <c r="AA158" s="9">
        <v>5421402</v>
      </c>
      <c r="AB158" s="10">
        <v>42653</v>
      </c>
      <c r="AC158" s="9">
        <v>263000</v>
      </c>
      <c r="AD158" s="10">
        <v>42655</v>
      </c>
      <c r="AE158" s="9">
        <v>1703733.1399999997</v>
      </c>
      <c r="AF158" s="10">
        <v>43402</v>
      </c>
      <c r="AG158" s="9">
        <v>-679189.69</v>
      </c>
      <c r="AH158" s="10"/>
      <c r="AI158" s="9"/>
      <c r="AJ158" s="10"/>
      <c r="AK158" s="9"/>
      <c r="AL158" s="10"/>
      <c r="AM158" s="9"/>
      <c r="AN158" s="10"/>
      <c r="AO158" s="9"/>
      <c r="AP158" s="10"/>
      <c r="AQ158" s="9"/>
      <c r="AR158" s="10"/>
      <c r="AS158" s="9"/>
      <c r="AT158" s="10"/>
      <c r="AU158" s="9"/>
      <c r="AV158" s="10"/>
      <c r="AW158" s="9"/>
      <c r="AX158" s="10"/>
      <c r="AY158" s="9"/>
      <c r="AZ158" s="10"/>
      <c r="BA158" s="9"/>
      <c r="BB158" s="10"/>
      <c r="BC158" s="4"/>
      <c r="BD158" s="4"/>
      <c r="BE158" s="4"/>
      <c r="BF158" s="4"/>
      <c r="BG158" s="4"/>
      <c r="BH158" s="4"/>
      <c r="BI158" s="4"/>
      <c r="BJ158" s="9">
        <v>6708945.4500000002</v>
      </c>
      <c r="BK158" s="11">
        <f t="shared" si="2"/>
        <v>1.0000000000000002</v>
      </c>
      <c r="BL158" s="12" t="s">
        <v>74</v>
      </c>
    </row>
    <row r="159" spans="1:64" ht="19.5" customHeight="1" x14ac:dyDescent="0.25">
      <c r="A159" s="3">
        <v>155</v>
      </c>
      <c r="B159" s="3" t="s">
        <v>65</v>
      </c>
      <c r="C159" s="3">
        <v>2223556</v>
      </c>
      <c r="D159" s="4" t="s">
        <v>608</v>
      </c>
      <c r="E159" s="3" t="s">
        <v>606</v>
      </c>
      <c r="F159" s="3" t="s">
        <v>68</v>
      </c>
      <c r="G159" s="4" t="s">
        <v>69</v>
      </c>
      <c r="H159" s="4" t="s">
        <v>178</v>
      </c>
      <c r="I159" s="4"/>
      <c r="J159" s="4" t="s">
        <v>607</v>
      </c>
      <c r="K159" s="4" t="s">
        <v>126</v>
      </c>
      <c r="L159" s="4">
        <v>1493</v>
      </c>
      <c r="M159" s="4">
        <v>1493</v>
      </c>
      <c r="N159" s="4" t="s">
        <v>73</v>
      </c>
      <c r="O159" s="3">
        <v>2015</v>
      </c>
      <c r="P159" s="5" t="s">
        <v>74</v>
      </c>
      <c r="Q159" s="4" t="s">
        <v>112</v>
      </c>
      <c r="R159" s="4" t="s">
        <v>83</v>
      </c>
      <c r="S159" s="6">
        <v>128404</v>
      </c>
      <c r="T159" s="4" t="s">
        <v>76</v>
      </c>
      <c r="U159" s="4" t="s">
        <v>76</v>
      </c>
      <c r="V159" s="7">
        <f t="shared" si="0"/>
        <v>3952947.84</v>
      </c>
      <c r="W159" s="7"/>
      <c r="X159" s="8">
        <v>2015</v>
      </c>
      <c r="Y159" s="9" t="s">
        <v>84</v>
      </c>
      <c r="Z159" s="10">
        <v>42320</v>
      </c>
      <c r="AA159" s="9">
        <v>2696470</v>
      </c>
      <c r="AB159" s="10">
        <v>42646</v>
      </c>
      <c r="AC159" s="9">
        <v>128000</v>
      </c>
      <c r="AD159" s="10">
        <v>42655</v>
      </c>
      <c r="AE159" s="9">
        <v>1128477.8399999999</v>
      </c>
      <c r="AF159" s="10"/>
      <c r="AG159" s="9"/>
      <c r="AH159" s="10"/>
      <c r="AI159" s="9"/>
      <c r="AJ159" s="10"/>
      <c r="AK159" s="9"/>
      <c r="AL159" s="10"/>
      <c r="AM159" s="9"/>
      <c r="AN159" s="10"/>
      <c r="AO159" s="9"/>
      <c r="AP159" s="10"/>
      <c r="AQ159" s="9"/>
      <c r="AR159" s="10"/>
      <c r="AS159" s="9"/>
      <c r="AT159" s="10"/>
      <c r="AU159" s="9"/>
      <c r="AV159" s="10"/>
      <c r="AW159" s="9"/>
      <c r="AX159" s="10"/>
      <c r="AY159" s="9"/>
      <c r="AZ159" s="10"/>
      <c r="BA159" s="9"/>
      <c r="BB159" s="10"/>
      <c r="BC159" s="4"/>
      <c r="BD159" s="4"/>
      <c r="BE159" s="4"/>
      <c r="BF159" s="4"/>
      <c r="BG159" s="4"/>
      <c r="BH159" s="4"/>
      <c r="BI159" s="4"/>
      <c r="BJ159" s="9">
        <v>3952947.84</v>
      </c>
      <c r="BK159" s="11">
        <f t="shared" si="2"/>
        <v>1</v>
      </c>
      <c r="BL159" s="12" t="s">
        <v>74</v>
      </c>
    </row>
    <row r="160" spans="1:64" ht="19.5" customHeight="1" x14ac:dyDescent="0.25">
      <c r="A160" s="3">
        <v>156</v>
      </c>
      <c r="B160" s="3" t="s">
        <v>65</v>
      </c>
      <c r="C160" s="3">
        <v>2200650</v>
      </c>
      <c r="D160" s="4" t="s">
        <v>609</v>
      </c>
      <c r="E160" s="3" t="s">
        <v>606</v>
      </c>
      <c r="F160" s="3" t="s">
        <v>68</v>
      </c>
      <c r="G160" s="4" t="s">
        <v>69</v>
      </c>
      <c r="H160" s="4" t="s">
        <v>178</v>
      </c>
      <c r="I160" s="4"/>
      <c r="J160" s="4" t="s">
        <v>607</v>
      </c>
      <c r="K160" s="4" t="s">
        <v>126</v>
      </c>
      <c r="L160" s="4">
        <v>448</v>
      </c>
      <c r="M160" s="4">
        <v>448</v>
      </c>
      <c r="N160" s="4" t="s">
        <v>73</v>
      </c>
      <c r="O160" s="3">
        <v>2015</v>
      </c>
      <c r="P160" s="5" t="s">
        <v>74</v>
      </c>
      <c r="Q160" s="4" t="s">
        <v>112</v>
      </c>
      <c r="R160" s="4" t="s">
        <v>83</v>
      </c>
      <c r="S160" s="6">
        <v>189781</v>
      </c>
      <c r="T160" s="4" t="s">
        <v>76</v>
      </c>
      <c r="U160" s="4" t="s">
        <v>76</v>
      </c>
      <c r="V160" s="7">
        <f t="shared" si="0"/>
        <v>7058806.5199999996</v>
      </c>
      <c r="W160" s="7"/>
      <c r="X160" s="8">
        <v>2015</v>
      </c>
      <c r="Y160" s="9" t="s">
        <v>84</v>
      </c>
      <c r="Z160" s="10">
        <v>42333</v>
      </c>
      <c r="AA160" s="9">
        <v>6464630.9100000001</v>
      </c>
      <c r="AB160" s="10">
        <v>42481</v>
      </c>
      <c r="AC160" s="9">
        <v>248800</v>
      </c>
      <c r="AD160" s="10">
        <v>42482</v>
      </c>
      <c r="AE160" s="9">
        <v>1029043.3399999999</v>
      </c>
      <c r="AF160" s="10">
        <v>43402</v>
      </c>
      <c r="AG160" s="9">
        <v>-683667.73000000045</v>
      </c>
      <c r="AH160" s="10"/>
      <c r="AI160" s="9"/>
      <c r="AJ160" s="10"/>
      <c r="AK160" s="9"/>
      <c r="AL160" s="10"/>
      <c r="AM160" s="9"/>
      <c r="AN160" s="10"/>
      <c r="AO160" s="9"/>
      <c r="AP160" s="10"/>
      <c r="AQ160" s="9"/>
      <c r="AR160" s="10"/>
      <c r="AS160" s="9"/>
      <c r="AT160" s="10"/>
      <c r="AU160" s="9"/>
      <c r="AV160" s="10"/>
      <c r="AW160" s="9"/>
      <c r="AX160" s="10"/>
      <c r="AY160" s="9"/>
      <c r="AZ160" s="10"/>
      <c r="BA160" s="9"/>
      <c r="BB160" s="10"/>
      <c r="BC160" s="4"/>
      <c r="BD160" s="4"/>
      <c r="BE160" s="4"/>
      <c r="BF160" s="4"/>
      <c r="BG160" s="4"/>
      <c r="BH160" s="4"/>
      <c r="BI160" s="4"/>
      <c r="BJ160" s="9">
        <v>7058806.5199999996</v>
      </c>
      <c r="BK160" s="11">
        <f t="shared" si="2"/>
        <v>1</v>
      </c>
      <c r="BL160" s="12" t="s">
        <v>74</v>
      </c>
    </row>
    <row r="161" spans="1:64" ht="19.5" customHeight="1" x14ac:dyDescent="0.25">
      <c r="A161" s="3">
        <v>157</v>
      </c>
      <c r="B161" s="3" t="s">
        <v>65</v>
      </c>
      <c r="C161" s="3">
        <v>2201028</v>
      </c>
      <c r="D161" s="4" t="s">
        <v>610</v>
      </c>
      <c r="E161" s="3" t="s">
        <v>606</v>
      </c>
      <c r="F161" s="3" t="s">
        <v>68</v>
      </c>
      <c r="G161" s="4" t="s">
        <v>69</v>
      </c>
      <c r="H161" s="4" t="s">
        <v>178</v>
      </c>
      <c r="I161" s="4"/>
      <c r="J161" s="4" t="s">
        <v>607</v>
      </c>
      <c r="K161" s="4" t="s">
        <v>126</v>
      </c>
      <c r="L161" s="4">
        <v>750</v>
      </c>
      <c r="M161" s="4">
        <v>750</v>
      </c>
      <c r="N161" s="4" t="s">
        <v>73</v>
      </c>
      <c r="O161" s="3">
        <v>2015</v>
      </c>
      <c r="P161" s="5" t="s">
        <v>74</v>
      </c>
      <c r="Q161" s="4" t="s">
        <v>112</v>
      </c>
      <c r="R161" s="4" t="s">
        <v>83</v>
      </c>
      <c r="S161" s="6">
        <v>58952</v>
      </c>
      <c r="T161" s="4" t="s">
        <v>76</v>
      </c>
      <c r="U161" s="4" t="s">
        <v>76</v>
      </c>
      <c r="V161" s="7">
        <f t="shared" si="0"/>
        <v>2191629.94</v>
      </c>
      <c r="W161" s="7"/>
      <c r="X161" s="8">
        <v>2015</v>
      </c>
      <c r="Y161" s="9" t="s">
        <v>84</v>
      </c>
      <c r="Z161" s="10">
        <v>42333</v>
      </c>
      <c r="AA161" s="9">
        <v>1814706.93</v>
      </c>
      <c r="AB161" s="10">
        <v>42481</v>
      </c>
      <c r="AC161" s="9">
        <v>54600</v>
      </c>
      <c r="AD161" s="10">
        <v>42482</v>
      </c>
      <c r="AE161" s="9">
        <v>322323.01</v>
      </c>
      <c r="AF161" s="10"/>
      <c r="AG161" s="9"/>
      <c r="AH161" s="10"/>
      <c r="AI161" s="9"/>
      <c r="AJ161" s="10"/>
      <c r="AK161" s="9"/>
      <c r="AL161" s="10"/>
      <c r="AM161" s="9"/>
      <c r="AN161" s="10"/>
      <c r="AO161" s="9"/>
      <c r="AP161" s="10"/>
      <c r="AQ161" s="9"/>
      <c r="AR161" s="10"/>
      <c r="AS161" s="9"/>
      <c r="AT161" s="10"/>
      <c r="AU161" s="9"/>
      <c r="AV161" s="10"/>
      <c r="AW161" s="9"/>
      <c r="AX161" s="10"/>
      <c r="AY161" s="9"/>
      <c r="AZ161" s="10"/>
      <c r="BA161" s="9"/>
      <c r="BB161" s="10"/>
      <c r="BC161" s="4"/>
      <c r="BD161" s="4"/>
      <c r="BE161" s="4"/>
      <c r="BF161" s="4"/>
      <c r="BG161" s="4"/>
      <c r="BH161" s="4"/>
      <c r="BI161" s="4"/>
      <c r="BJ161" s="9">
        <v>2191629.94</v>
      </c>
      <c r="BK161" s="11">
        <f t="shared" si="2"/>
        <v>1</v>
      </c>
      <c r="BL161" s="12" t="s">
        <v>74</v>
      </c>
    </row>
    <row r="162" spans="1:64" ht="19.5" customHeight="1" x14ac:dyDescent="0.25">
      <c r="A162" s="3">
        <v>158</v>
      </c>
      <c r="B162" s="3" t="s">
        <v>65</v>
      </c>
      <c r="C162" s="3">
        <v>2207291</v>
      </c>
      <c r="D162" s="4" t="s">
        <v>611</v>
      </c>
      <c r="E162" s="3" t="s">
        <v>278</v>
      </c>
      <c r="F162" s="3" t="s">
        <v>68</v>
      </c>
      <c r="G162" s="4" t="s">
        <v>191</v>
      </c>
      <c r="H162" s="4" t="s">
        <v>279</v>
      </c>
      <c r="I162" s="4"/>
      <c r="J162" s="4" t="s">
        <v>280</v>
      </c>
      <c r="K162" s="4" t="s">
        <v>72</v>
      </c>
      <c r="L162" s="4">
        <v>761</v>
      </c>
      <c r="M162" s="4">
        <v>761</v>
      </c>
      <c r="N162" s="4" t="s">
        <v>73</v>
      </c>
      <c r="O162" s="3">
        <v>2015</v>
      </c>
      <c r="P162" s="5" t="s">
        <v>74</v>
      </c>
      <c r="Q162" s="4" t="s">
        <v>281</v>
      </c>
      <c r="R162" s="4" t="s">
        <v>83</v>
      </c>
      <c r="S162" s="6">
        <v>26540</v>
      </c>
      <c r="T162" s="4" t="s">
        <v>76</v>
      </c>
      <c r="U162" s="4" t="s">
        <v>76</v>
      </c>
      <c r="V162" s="7">
        <f t="shared" si="0"/>
        <v>1106966.68</v>
      </c>
      <c r="W162" s="7"/>
      <c r="X162" s="8">
        <v>2015</v>
      </c>
      <c r="Y162" s="9" t="s">
        <v>139</v>
      </c>
      <c r="Z162" s="10">
        <v>42072</v>
      </c>
      <c r="AA162" s="9">
        <v>1106966.68</v>
      </c>
      <c r="AB162" s="10">
        <v>42271</v>
      </c>
      <c r="AC162" s="9">
        <v>129276.32000000007</v>
      </c>
      <c r="AD162" s="10">
        <v>43139</v>
      </c>
      <c r="AE162" s="9">
        <v>-129276.32</v>
      </c>
      <c r="AF162" s="10"/>
      <c r="AG162" s="9"/>
      <c r="AH162" s="10"/>
      <c r="AI162" s="9"/>
      <c r="AJ162" s="10"/>
      <c r="AK162" s="9"/>
      <c r="AL162" s="10"/>
      <c r="AM162" s="9"/>
      <c r="AN162" s="10"/>
      <c r="AO162" s="9"/>
      <c r="AP162" s="10"/>
      <c r="AQ162" s="9"/>
      <c r="AR162" s="10"/>
      <c r="AS162" s="9"/>
      <c r="AT162" s="10"/>
      <c r="AU162" s="9"/>
      <c r="AV162" s="10"/>
      <c r="AW162" s="9"/>
      <c r="AX162" s="10"/>
      <c r="AY162" s="9"/>
      <c r="AZ162" s="10"/>
      <c r="BA162" s="9"/>
      <c r="BB162" s="10"/>
      <c r="BC162" s="4"/>
      <c r="BD162" s="4"/>
      <c r="BE162" s="4"/>
      <c r="BF162" s="4"/>
      <c r="BG162" s="4"/>
      <c r="BH162" s="4"/>
      <c r="BI162" s="4"/>
      <c r="BJ162" s="9">
        <v>1106966.68</v>
      </c>
      <c r="BK162" s="11">
        <f t="shared" si="2"/>
        <v>1</v>
      </c>
      <c r="BL162" s="12" t="s">
        <v>74</v>
      </c>
    </row>
    <row r="163" spans="1:64" ht="19.5" customHeight="1" x14ac:dyDescent="0.25">
      <c r="A163" s="3">
        <v>159</v>
      </c>
      <c r="B163" s="3" t="s">
        <v>65</v>
      </c>
      <c r="C163" s="3">
        <v>2255327</v>
      </c>
      <c r="D163" s="4" t="s">
        <v>612</v>
      </c>
      <c r="E163" s="3" t="s">
        <v>123</v>
      </c>
      <c r="F163" s="3" t="s">
        <v>68</v>
      </c>
      <c r="G163" s="4" t="s">
        <v>92</v>
      </c>
      <c r="H163" s="4" t="s">
        <v>92</v>
      </c>
      <c r="I163" s="4" t="s">
        <v>124</v>
      </c>
      <c r="J163" s="4" t="s">
        <v>125</v>
      </c>
      <c r="K163" s="4" t="s">
        <v>144</v>
      </c>
      <c r="L163" s="4">
        <v>1605</v>
      </c>
      <c r="M163" s="4">
        <v>1605</v>
      </c>
      <c r="N163" s="4" t="s">
        <v>73</v>
      </c>
      <c r="O163" s="3">
        <v>2015</v>
      </c>
      <c r="P163" s="5" t="s">
        <v>74</v>
      </c>
      <c r="Q163" s="4" t="s">
        <v>613</v>
      </c>
      <c r="R163" s="4" t="s">
        <v>83</v>
      </c>
      <c r="S163" s="6">
        <v>331906.17</v>
      </c>
      <c r="T163" s="4" t="s">
        <v>76</v>
      </c>
      <c r="U163" s="4" t="s">
        <v>76</v>
      </c>
      <c r="V163" s="7">
        <f t="shared" si="0"/>
        <v>8595885.1899999995</v>
      </c>
      <c r="W163" s="7"/>
      <c r="X163" s="8">
        <v>2015</v>
      </c>
      <c r="Y163" s="9" t="s">
        <v>107</v>
      </c>
      <c r="Z163" s="10">
        <v>42251</v>
      </c>
      <c r="AA163" s="9">
        <v>7069601.3200000003</v>
      </c>
      <c r="AB163" s="10">
        <v>42310</v>
      </c>
      <c r="AC163" s="9"/>
      <c r="AD163" s="10">
        <v>42371</v>
      </c>
      <c r="AE163" s="9"/>
      <c r="AF163" s="10">
        <v>42448</v>
      </c>
      <c r="AG163" s="9"/>
      <c r="AH163" s="10">
        <v>42482</v>
      </c>
      <c r="AI163" s="9"/>
      <c r="AJ163" s="10">
        <v>42503</v>
      </c>
      <c r="AK163" s="9"/>
      <c r="AL163" s="10">
        <v>42520</v>
      </c>
      <c r="AM163" s="9">
        <v>995836.13999999966</v>
      </c>
      <c r="AN163" s="10">
        <v>42522</v>
      </c>
      <c r="AO163" s="9"/>
      <c r="AP163" s="10">
        <v>42698</v>
      </c>
      <c r="AQ163" s="9">
        <v>410142.28</v>
      </c>
      <c r="AR163" s="10">
        <v>42698</v>
      </c>
      <c r="AS163" s="9"/>
      <c r="AT163" s="10">
        <v>43174</v>
      </c>
      <c r="AU163" s="9">
        <v>120305.5</v>
      </c>
      <c r="AV163" s="10">
        <v>43299</v>
      </c>
      <c r="AW163" s="9">
        <v>-0.05</v>
      </c>
      <c r="AX163" s="10"/>
      <c r="AY163" s="9"/>
      <c r="AZ163" s="10"/>
      <c r="BA163" s="9"/>
      <c r="BB163" s="10"/>
      <c r="BC163" s="4"/>
      <c r="BD163" s="4"/>
      <c r="BE163" s="4"/>
      <c r="BF163" s="4"/>
      <c r="BG163" s="4"/>
      <c r="BH163" s="4"/>
      <c r="BI163" s="4"/>
      <c r="BJ163" s="9">
        <v>8595885.1899999995</v>
      </c>
      <c r="BK163" s="11">
        <f t="shared" si="2"/>
        <v>1</v>
      </c>
      <c r="BL163" s="12" t="s">
        <v>74</v>
      </c>
    </row>
    <row r="164" spans="1:64" ht="19.5" customHeight="1" x14ac:dyDescent="0.25">
      <c r="A164" s="3">
        <v>160</v>
      </c>
      <c r="B164" s="3" t="s">
        <v>65</v>
      </c>
      <c r="C164" s="3">
        <v>2165956</v>
      </c>
      <c r="D164" s="4" t="s">
        <v>614</v>
      </c>
      <c r="E164" s="3" t="s">
        <v>615</v>
      </c>
      <c r="F164" s="3" t="s">
        <v>68</v>
      </c>
      <c r="G164" s="4" t="s">
        <v>163</v>
      </c>
      <c r="H164" s="4" t="s">
        <v>164</v>
      </c>
      <c r="I164" s="4"/>
      <c r="J164" s="4" t="s">
        <v>616</v>
      </c>
      <c r="K164" s="4" t="s">
        <v>119</v>
      </c>
      <c r="L164" s="4">
        <v>186091</v>
      </c>
      <c r="M164" s="4">
        <v>186091</v>
      </c>
      <c r="N164" s="4" t="s">
        <v>73</v>
      </c>
      <c r="O164" s="3">
        <v>2015</v>
      </c>
      <c r="P164" s="5" t="s">
        <v>74</v>
      </c>
      <c r="Q164" s="4" t="s">
        <v>617</v>
      </c>
      <c r="R164" s="4" t="s">
        <v>83</v>
      </c>
      <c r="S164" s="6">
        <v>317299</v>
      </c>
      <c r="T164" s="4" t="s">
        <v>76</v>
      </c>
      <c r="U164" s="4" t="s">
        <v>76</v>
      </c>
      <c r="V164" s="7">
        <f t="shared" si="0"/>
        <v>13061842.720000001</v>
      </c>
      <c r="W164" s="7"/>
      <c r="X164" s="8">
        <v>2015</v>
      </c>
      <c r="Y164" s="9" t="s">
        <v>155</v>
      </c>
      <c r="Z164" s="10">
        <v>42303</v>
      </c>
      <c r="AA164" s="9">
        <v>10893947.220000001</v>
      </c>
      <c r="AB164" s="10">
        <v>42401</v>
      </c>
      <c r="AC164" s="9">
        <v>2167895.5</v>
      </c>
      <c r="AD164" s="10"/>
      <c r="AE164" s="9"/>
      <c r="AF164" s="10"/>
      <c r="AG164" s="9"/>
      <c r="AH164" s="10"/>
      <c r="AI164" s="9"/>
      <c r="AJ164" s="10"/>
      <c r="AK164" s="9"/>
      <c r="AL164" s="10"/>
      <c r="AM164" s="9"/>
      <c r="AN164" s="10"/>
      <c r="AO164" s="9"/>
      <c r="AP164" s="10"/>
      <c r="AQ164" s="9"/>
      <c r="AR164" s="10"/>
      <c r="AS164" s="9"/>
      <c r="AT164" s="10"/>
      <c r="AU164" s="9"/>
      <c r="AV164" s="10"/>
      <c r="AW164" s="9"/>
      <c r="AX164" s="10"/>
      <c r="AY164" s="9"/>
      <c r="AZ164" s="10"/>
      <c r="BA164" s="9"/>
      <c r="BB164" s="10"/>
      <c r="BC164" s="4"/>
      <c r="BD164" s="4"/>
      <c r="BE164" s="4"/>
      <c r="BF164" s="4"/>
      <c r="BG164" s="4"/>
      <c r="BH164" s="4"/>
      <c r="BI164" s="4"/>
      <c r="BJ164" s="9">
        <v>13061842.720000001</v>
      </c>
      <c r="BK164" s="11">
        <f t="shared" si="2"/>
        <v>1</v>
      </c>
      <c r="BL164" s="12" t="s">
        <v>74</v>
      </c>
    </row>
    <row r="165" spans="1:64" ht="19.5" customHeight="1" x14ac:dyDescent="0.25">
      <c r="A165" s="3">
        <v>161</v>
      </c>
      <c r="B165" s="3" t="s">
        <v>65</v>
      </c>
      <c r="C165" s="3">
        <v>2224985</v>
      </c>
      <c r="D165" s="4" t="s">
        <v>618</v>
      </c>
      <c r="E165" s="3" t="s">
        <v>619</v>
      </c>
      <c r="F165" s="3" t="s">
        <v>68</v>
      </c>
      <c r="G165" s="4" t="s">
        <v>135</v>
      </c>
      <c r="H165" s="4" t="s">
        <v>135</v>
      </c>
      <c r="I165" s="4" t="s">
        <v>620</v>
      </c>
      <c r="J165" s="4" t="s">
        <v>621</v>
      </c>
      <c r="K165" s="4" t="s">
        <v>126</v>
      </c>
      <c r="L165" s="4">
        <v>9532</v>
      </c>
      <c r="M165" s="4">
        <v>9532</v>
      </c>
      <c r="N165" s="4" t="s">
        <v>73</v>
      </c>
      <c r="O165" s="3">
        <v>2015</v>
      </c>
      <c r="P165" s="5" t="s">
        <v>74</v>
      </c>
      <c r="Q165" s="4" t="s">
        <v>112</v>
      </c>
      <c r="R165" s="4" t="s">
        <v>83</v>
      </c>
      <c r="S165" s="6">
        <v>110458</v>
      </c>
      <c r="T165" s="4" t="s">
        <v>76</v>
      </c>
      <c r="U165" s="4" t="s">
        <v>76</v>
      </c>
      <c r="V165" s="7">
        <f t="shared" si="0"/>
        <v>7646779.0199999996</v>
      </c>
      <c r="W165" s="7"/>
      <c r="X165" s="8">
        <v>2015</v>
      </c>
      <c r="Y165" s="9" t="s">
        <v>84</v>
      </c>
      <c r="Z165" s="10">
        <v>42313</v>
      </c>
      <c r="AA165" s="9">
        <v>7382542.1500000004</v>
      </c>
      <c r="AB165" s="10">
        <v>42521</v>
      </c>
      <c r="AC165" s="9">
        <v>49706.01</v>
      </c>
      <c r="AD165" s="10">
        <v>42663</v>
      </c>
      <c r="AE165" s="9">
        <v>14290.48</v>
      </c>
      <c r="AF165" s="10">
        <v>43041</v>
      </c>
      <c r="AG165" s="9">
        <v>200240.37999999896</v>
      </c>
      <c r="AH165" s="10"/>
      <c r="AI165" s="9"/>
      <c r="AJ165" s="10"/>
      <c r="AK165" s="9"/>
      <c r="AL165" s="10"/>
      <c r="AM165" s="9"/>
      <c r="AN165" s="10"/>
      <c r="AO165" s="9"/>
      <c r="AP165" s="10"/>
      <c r="AQ165" s="9"/>
      <c r="AR165" s="10"/>
      <c r="AS165" s="9"/>
      <c r="AT165" s="10"/>
      <c r="AU165" s="9"/>
      <c r="AV165" s="10"/>
      <c r="AW165" s="9"/>
      <c r="AX165" s="10"/>
      <c r="AY165" s="9"/>
      <c r="AZ165" s="10"/>
      <c r="BA165" s="9"/>
      <c r="BB165" s="10"/>
      <c r="BC165" s="4"/>
      <c r="BD165" s="4"/>
      <c r="BE165" s="4"/>
      <c r="BF165" s="4"/>
      <c r="BG165" s="4"/>
      <c r="BH165" s="4"/>
      <c r="BI165" s="4"/>
      <c r="BJ165" s="9">
        <v>7646779.0200000014</v>
      </c>
      <c r="BK165" s="11">
        <f t="shared" si="2"/>
        <v>1.0000000000000002</v>
      </c>
      <c r="BL165" s="12" t="s">
        <v>74</v>
      </c>
    </row>
    <row r="166" spans="1:64" ht="19.5" customHeight="1" x14ac:dyDescent="0.25">
      <c r="A166" s="3">
        <v>162</v>
      </c>
      <c r="B166" s="3" t="s">
        <v>65</v>
      </c>
      <c r="C166" s="3">
        <v>2257674</v>
      </c>
      <c r="D166" s="4" t="s">
        <v>622</v>
      </c>
      <c r="E166" s="3" t="s">
        <v>619</v>
      </c>
      <c r="F166" s="3" t="s">
        <v>68</v>
      </c>
      <c r="G166" s="4" t="s">
        <v>135</v>
      </c>
      <c r="H166" s="4" t="s">
        <v>135</v>
      </c>
      <c r="I166" s="4" t="s">
        <v>620</v>
      </c>
      <c r="J166" s="4" t="s">
        <v>621</v>
      </c>
      <c r="K166" s="4" t="s">
        <v>126</v>
      </c>
      <c r="L166" s="4">
        <v>7276</v>
      </c>
      <c r="M166" s="4">
        <v>7276</v>
      </c>
      <c r="N166" s="4" t="s">
        <v>73</v>
      </c>
      <c r="O166" s="3">
        <v>2015</v>
      </c>
      <c r="P166" s="5" t="s">
        <v>74</v>
      </c>
      <c r="Q166" s="4" t="s">
        <v>112</v>
      </c>
      <c r="R166" s="4" t="s">
        <v>83</v>
      </c>
      <c r="S166" s="6">
        <v>220437</v>
      </c>
      <c r="T166" s="4" t="s">
        <v>76</v>
      </c>
      <c r="U166" s="4" t="s">
        <v>76</v>
      </c>
      <c r="V166" s="7">
        <f t="shared" si="0"/>
        <v>6940875.1099999994</v>
      </c>
      <c r="W166" s="7"/>
      <c r="X166" s="8">
        <v>2015</v>
      </c>
      <c r="Y166" s="9" t="s">
        <v>84</v>
      </c>
      <c r="Z166" s="10">
        <v>42313</v>
      </c>
      <c r="AA166" s="9">
        <v>6378240.2699999996</v>
      </c>
      <c r="AB166" s="10">
        <v>42607</v>
      </c>
      <c r="AC166" s="9">
        <v>536604.89</v>
      </c>
      <c r="AD166" s="10">
        <v>42800</v>
      </c>
      <c r="AE166" s="9"/>
      <c r="AF166" s="10">
        <v>42860</v>
      </c>
      <c r="AG166" s="9"/>
      <c r="AH166" s="10">
        <v>43434</v>
      </c>
      <c r="AI166" s="9">
        <v>40797.97</v>
      </c>
      <c r="AJ166" s="10">
        <v>44456</v>
      </c>
      <c r="AK166" s="9"/>
      <c r="AL166" s="10">
        <v>44544</v>
      </c>
      <c r="AM166" s="9">
        <v>-14768.02</v>
      </c>
      <c r="AN166" s="10"/>
      <c r="AO166" s="9"/>
      <c r="AP166" s="10"/>
      <c r="AQ166" s="9"/>
      <c r="AR166" s="10"/>
      <c r="AS166" s="9"/>
      <c r="AT166" s="10"/>
      <c r="AU166" s="9"/>
      <c r="AV166" s="10"/>
      <c r="AW166" s="9"/>
      <c r="AX166" s="10"/>
      <c r="AY166" s="9"/>
      <c r="AZ166" s="10"/>
      <c r="BA166" s="9"/>
      <c r="BB166" s="10"/>
      <c r="BC166" s="4"/>
      <c r="BD166" s="4"/>
      <c r="BE166" s="4"/>
      <c r="BF166" s="4"/>
      <c r="BG166" s="4"/>
      <c r="BH166" s="4"/>
      <c r="BI166" s="4"/>
      <c r="BJ166" s="9">
        <v>6940875.1099999994</v>
      </c>
      <c r="BK166" s="11">
        <f t="shared" si="2"/>
        <v>1</v>
      </c>
      <c r="BL166" s="12" t="s">
        <v>74</v>
      </c>
    </row>
    <row r="167" spans="1:64" ht="19.5" customHeight="1" x14ac:dyDescent="0.25">
      <c r="A167" s="3">
        <v>163</v>
      </c>
      <c r="B167" s="3" t="s">
        <v>65</v>
      </c>
      <c r="C167" s="3">
        <v>2235855</v>
      </c>
      <c r="D167" s="4" t="s">
        <v>623</v>
      </c>
      <c r="E167" s="3" t="s">
        <v>624</v>
      </c>
      <c r="F167" s="3" t="s">
        <v>68</v>
      </c>
      <c r="G167" s="4" t="s">
        <v>158</v>
      </c>
      <c r="H167" s="4" t="s">
        <v>158</v>
      </c>
      <c r="I167" s="4" t="s">
        <v>625</v>
      </c>
      <c r="J167" s="4" t="s">
        <v>626</v>
      </c>
      <c r="K167" s="4" t="s">
        <v>627</v>
      </c>
      <c r="L167" s="4">
        <v>503</v>
      </c>
      <c r="M167" s="4">
        <v>503</v>
      </c>
      <c r="N167" s="4" t="s">
        <v>73</v>
      </c>
      <c r="O167" s="3">
        <v>2015</v>
      </c>
      <c r="P167" s="5" t="s">
        <v>74</v>
      </c>
      <c r="Q167" s="4" t="s">
        <v>628</v>
      </c>
      <c r="R167" s="4" t="s">
        <v>83</v>
      </c>
      <c r="S167" s="6">
        <v>119794</v>
      </c>
      <c r="T167" s="4" t="s">
        <v>76</v>
      </c>
      <c r="U167" s="4" t="s">
        <v>76</v>
      </c>
      <c r="V167" s="7">
        <f t="shared" si="0"/>
        <v>5100841.72</v>
      </c>
      <c r="W167" s="7"/>
      <c r="X167" s="8">
        <v>2016</v>
      </c>
      <c r="Y167" s="9" t="s">
        <v>219</v>
      </c>
      <c r="Z167" s="10">
        <v>42397</v>
      </c>
      <c r="AA167" s="9">
        <v>3838797.088</v>
      </c>
      <c r="AB167" s="10">
        <v>42991</v>
      </c>
      <c r="AC167" s="9">
        <v>1916391.662</v>
      </c>
      <c r="AD167" s="10">
        <v>44923</v>
      </c>
      <c r="AE167" s="9">
        <v>-654347.03000000026</v>
      </c>
      <c r="AF167" s="10"/>
      <c r="AG167" s="9"/>
      <c r="AH167" s="10"/>
      <c r="AI167" s="9"/>
      <c r="AJ167" s="10"/>
      <c r="AK167" s="9"/>
      <c r="AL167" s="10"/>
      <c r="AM167" s="9"/>
      <c r="AN167" s="10"/>
      <c r="AO167" s="9"/>
      <c r="AP167" s="10"/>
      <c r="AQ167" s="9"/>
      <c r="AR167" s="10"/>
      <c r="AS167" s="9"/>
      <c r="AT167" s="10"/>
      <c r="AU167" s="9"/>
      <c r="AV167" s="10"/>
      <c r="AW167" s="9"/>
      <c r="AX167" s="10"/>
      <c r="AY167" s="9"/>
      <c r="AZ167" s="10"/>
      <c r="BA167" s="9"/>
      <c r="BB167" s="10"/>
      <c r="BC167" s="4"/>
      <c r="BD167" s="4"/>
      <c r="BE167" s="4"/>
      <c r="BF167" s="4"/>
      <c r="BG167" s="4"/>
      <c r="BH167" s="4"/>
      <c r="BI167" s="4"/>
      <c r="BJ167" s="9">
        <v>5100841.7200000007</v>
      </c>
      <c r="BK167" s="11">
        <f t="shared" si="2"/>
        <v>1.0000000000000002</v>
      </c>
      <c r="BL167" s="12" t="s">
        <v>74</v>
      </c>
    </row>
    <row r="168" spans="1:64" ht="19.5" customHeight="1" x14ac:dyDescent="0.25">
      <c r="A168" s="3">
        <v>164</v>
      </c>
      <c r="B168" s="3" t="s">
        <v>65</v>
      </c>
      <c r="C168" s="3">
        <v>2200993</v>
      </c>
      <c r="D168" s="4" t="s">
        <v>629</v>
      </c>
      <c r="E168" s="3" t="s">
        <v>630</v>
      </c>
      <c r="F168" s="3" t="s">
        <v>68</v>
      </c>
      <c r="G168" s="4" t="s">
        <v>101</v>
      </c>
      <c r="H168" s="4" t="s">
        <v>102</v>
      </c>
      <c r="I168" s="4"/>
      <c r="J168" s="4" t="s">
        <v>631</v>
      </c>
      <c r="K168" s="4" t="s">
        <v>72</v>
      </c>
      <c r="L168" s="4">
        <v>3849</v>
      </c>
      <c r="M168" s="4">
        <v>3849</v>
      </c>
      <c r="N168" s="4" t="s">
        <v>73</v>
      </c>
      <c r="O168" s="3">
        <v>2015</v>
      </c>
      <c r="P168" s="5" t="s">
        <v>74</v>
      </c>
      <c r="Q168" s="4" t="s">
        <v>174</v>
      </c>
      <c r="R168" s="4" t="s">
        <v>83</v>
      </c>
      <c r="S168" s="6">
        <v>920543.03</v>
      </c>
      <c r="T168" s="4" t="s">
        <v>76</v>
      </c>
      <c r="U168" s="4" t="s">
        <v>76</v>
      </c>
      <c r="V168" s="7">
        <f t="shared" si="0"/>
        <v>27352347.800000001</v>
      </c>
      <c r="W168" s="7"/>
      <c r="X168" s="8">
        <v>2015</v>
      </c>
      <c r="Y168" s="9" t="s">
        <v>146</v>
      </c>
      <c r="Z168" s="10">
        <v>42167</v>
      </c>
      <c r="AA168" s="9">
        <v>19480976.899999999</v>
      </c>
      <c r="AB168" s="10">
        <v>42576</v>
      </c>
      <c r="AC168" s="9">
        <v>7878277.6500000022</v>
      </c>
      <c r="AD168" s="10">
        <v>42863</v>
      </c>
      <c r="AE168" s="9">
        <v>0</v>
      </c>
      <c r="AF168" s="10">
        <v>42970</v>
      </c>
      <c r="AG168" s="9">
        <v>-115006.24000000209</v>
      </c>
      <c r="AH168" s="10">
        <v>43253</v>
      </c>
      <c r="AI168" s="9">
        <v>108099.49000000209</v>
      </c>
      <c r="AJ168" s="10"/>
      <c r="AK168" s="9"/>
      <c r="AL168" s="10"/>
      <c r="AM168" s="9"/>
      <c r="AN168" s="10"/>
      <c r="AO168" s="9"/>
      <c r="AP168" s="10"/>
      <c r="AQ168" s="9"/>
      <c r="AR168" s="10"/>
      <c r="AS168" s="9"/>
      <c r="AT168" s="10"/>
      <c r="AU168" s="9"/>
      <c r="AV168" s="10"/>
      <c r="AW168" s="9"/>
      <c r="AX168" s="10"/>
      <c r="AY168" s="9"/>
      <c r="AZ168" s="10"/>
      <c r="BA168" s="9"/>
      <c r="BB168" s="10"/>
      <c r="BC168" s="4"/>
      <c r="BD168" s="4"/>
      <c r="BE168" s="4"/>
      <c r="BF168" s="4"/>
      <c r="BG168" s="4"/>
      <c r="BH168" s="4"/>
      <c r="BI168" s="4"/>
      <c r="BJ168" s="9">
        <v>27352347.799999997</v>
      </c>
      <c r="BK168" s="11">
        <f t="shared" si="2"/>
        <v>0.99999999999999989</v>
      </c>
      <c r="BL168" s="12" t="s">
        <v>74</v>
      </c>
    </row>
    <row r="169" spans="1:64" ht="19.5" customHeight="1" x14ac:dyDescent="0.25">
      <c r="A169" s="3">
        <v>165</v>
      </c>
      <c r="B169" s="3" t="s">
        <v>65</v>
      </c>
      <c r="C169" s="3">
        <v>2244624</v>
      </c>
      <c r="D169" s="4" t="s">
        <v>632</v>
      </c>
      <c r="E169" s="3" t="s">
        <v>208</v>
      </c>
      <c r="F169" s="3" t="s">
        <v>68</v>
      </c>
      <c r="G169" s="4" t="s">
        <v>209</v>
      </c>
      <c r="H169" s="4" t="s">
        <v>210</v>
      </c>
      <c r="I169" s="4" t="s">
        <v>211</v>
      </c>
      <c r="J169" s="4" t="s">
        <v>212</v>
      </c>
      <c r="K169" s="4" t="s">
        <v>72</v>
      </c>
      <c r="L169" s="4">
        <v>19203</v>
      </c>
      <c r="M169" s="4">
        <v>19203</v>
      </c>
      <c r="N169" s="4" t="s">
        <v>73</v>
      </c>
      <c r="O169" s="3">
        <v>2015</v>
      </c>
      <c r="P169" s="5" t="s">
        <v>95</v>
      </c>
      <c r="Q169" s="4" t="s">
        <v>633</v>
      </c>
      <c r="R169" s="4" t="s">
        <v>83</v>
      </c>
      <c r="S169" s="6">
        <v>10500</v>
      </c>
      <c r="T169" s="4" t="s">
        <v>76</v>
      </c>
      <c r="U169" s="4" t="s">
        <v>76</v>
      </c>
      <c r="V169" s="7">
        <f t="shared" si="0"/>
        <v>1168075.6029999999</v>
      </c>
      <c r="W169" s="7"/>
      <c r="X169" s="8">
        <v>2015</v>
      </c>
      <c r="Y169" s="9" t="s">
        <v>89</v>
      </c>
      <c r="Z169" s="10">
        <v>42241</v>
      </c>
      <c r="AA169" s="9">
        <v>1168075.6029999999</v>
      </c>
      <c r="AB169" s="10"/>
      <c r="AC169" s="9"/>
      <c r="AD169" s="10"/>
      <c r="AE169" s="9"/>
      <c r="AF169" s="10"/>
      <c r="AG169" s="9"/>
      <c r="AH169" s="10"/>
      <c r="AI169" s="9"/>
      <c r="AJ169" s="10"/>
      <c r="AK169" s="9"/>
      <c r="AL169" s="10"/>
      <c r="AM169" s="9"/>
      <c r="AN169" s="10"/>
      <c r="AO169" s="9"/>
      <c r="AP169" s="10"/>
      <c r="AQ169" s="9"/>
      <c r="AR169" s="10"/>
      <c r="AS169" s="9"/>
      <c r="AT169" s="10"/>
      <c r="AU169" s="9"/>
      <c r="AV169" s="10"/>
      <c r="AW169" s="9"/>
      <c r="AX169" s="10"/>
      <c r="AY169" s="9"/>
      <c r="AZ169" s="10"/>
      <c r="BA169" s="9"/>
      <c r="BB169" s="10"/>
      <c r="BC169" s="4"/>
      <c r="BD169" s="4"/>
      <c r="BE169" s="4"/>
      <c r="BF169" s="4"/>
      <c r="BG169" s="4"/>
      <c r="BH169" s="4"/>
      <c r="BI169" s="4"/>
      <c r="BJ169" s="9">
        <v>0</v>
      </c>
      <c r="BK169" s="11">
        <f t="shared" si="2"/>
        <v>0</v>
      </c>
      <c r="BL169" s="12" t="s">
        <v>255</v>
      </c>
    </row>
    <row r="170" spans="1:64" ht="19.5" customHeight="1" x14ac:dyDescent="0.25">
      <c r="A170" s="3">
        <v>166</v>
      </c>
      <c r="B170" s="3" t="s">
        <v>65</v>
      </c>
      <c r="C170" s="3">
        <v>2245012</v>
      </c>
      <c r="D170" s="4" t="s">
        <v>634</v>
      </c>
      <c r="E170" s="3" t="s">
        <v>635</v>
      </c>
      <c r="F170" s="3" t="s">
        <v>68</v>
      </c>
      <c r="G170" s="4" t="s">
        <v>69</v>
      </c>
      <c r="H170" s="4" t="s">
        <v>636</v>
      </c>
      <c r="I170" s="4" t="s">
        <v>637</v>
      </c>
      <c r="J170" s="4" t="s">
        <v>638</v>
      </c>
      <c r="K170" s="4" t="s">
        <v>126</v>
      </c>
      <c r="L170" s="4">
        <v>2605</v>
      </c>
      <c r="M170" s="4">
        <v>2605</v>
      </c>
      <c r="N170" s="4" t="s">
        <v>73</v>
      </c>
      <c r="O170" s="3">
        <v>2015</v>
      </c>
      <c r="P170" s="5" t="s">
        <v>74</v>
      </c>
      <c r="Q170" s="4" t="s">
        <v>112</v>
      </c>
      <c r="R170" s="4" t="s">
        <v>83</v>
      </c>
      <c r="S170" s="6">
        <v>180000</v>
      </c>
      <c r="T170" s="4" t="s">
        <v>76</v>
      </c>
      <c r="U170" s="4" t="s">
        <v>76</v>
      </c>
      <c r="V170" s="7">
        <f t="shared" si="0"/>
        <v>5203749.9800000004</v>
      </c>
      <c r="W170" s="7"/>
      <c r="X170" s="8">
        <v>2015</v>
      </c>
      <c r="Y170" s="9" t="s">
        <v>107</v>
      </c>
      <c r="Z170" s="10">
        <v>42263</v>
      </c>
      <c r="AA170" s="9">
        <v>4302663.62</v>
      </c>
      <c r="AB170" s="10">
        <v>42493</v>
      </c>
      <c r="AC170" s="9"/>
      <c r="AD170" s="10">
        <v>42493</v>
      </c>
      <c r="AE170" s="9">
        <v>901086.36000000034</v>
      </c>
      <c r="AF170" s="10"/>
      <c r="AG170" s="9"/>
      <c r="AH170" s="10"/>
      <c r="AI170" s="9"/>
      <c r="AJ170" s="10"/>
      <c r="AK170" s="9"/>
      <c r="AL170" s="10"/>
      <c r="AM170" s="9"/>
      <c r="AN170" s="10"/>
      <c r="AO170" s="9"/>
      <c r="AP170" s="10"/>
      <c r="AQ170" s="9"/>
      <c r="AR170" s="10"/>
      <c r="AS170" s="9"/>
      <c r="AT170" s="10"/>
      <c r="AU170" s="9"/>
      <c r="AV170" s="10"/>
      <c r="AW170" s="9"/>
      <c r="AX170" s="10"/>
      <c r="AY170" s="9"/>
      <c r="AZ170" s="10"/>
      <c r="BA170" s="9"/>
      <c r="BB170" s="10"/>
      <c r="BC170" s="4"/>
      <c r="BD170" s="4"/>
      <c r="BE170" s="4"/>
      <c r="BF170" s="4"/>
      <c r="BG170" s="4"/>
      <c r="BH170" s="4"/>
      <c r="BI170" s="4"/>
      <c r="BJ170" s="9">
        <v>5203749.9800000004</v>
      </c>
      <c r="BK170" s="11">
        <f t="shared" si="2"/>
        <v>1</v>
      </c>
      <c r="BL170" s="12" t="s">
        <v>74</v>
      </c>
    </row>
    <row r="171" spans="1:64" ht="19.5" customHeight="1" x14ac:dyDescent="0.25">
      <c r="A171" s="3">
        <v>167</v>
      </c>
      <c r="B171" s="3" t="s">
        <v>65</v>
      </c>
      <c r="C171" s="3">
        <v>2244157</v>
      </c>
      <c r="D171" s="4" t="s">
        <v>639</v>
      </c>
      <c r="E171" s="3" t="s">
        <v>635</v>
      </c>
      <c r="F171" s="3" t="s">
        <v>68</v>
      </c>
      <c r="G171" s="4" t="s">
        <v>69</v>
      </c>
      <c r="H171" s="4" t="s">
        <v>636</v>
      </c>
      <c r="I171" s="4" t="s">
        <v>637</v>
      </c>
      <c r="J171" s="4" t="s">
        <v>638</v>
      </c>
      <c r="K171" s="4" t="s">
        <v>126</v>
      </c>
      <c r="L171" s="4">
        <v>3133</v>
      </c>
      <c r="M171" s="4">
        <v>3133</v>
      </c>
      <c r="N171" s="4" t="s">
        <v>73</v>
      </c>
      <c r="O171" s="3">
        <v>2015</v>
      </c>
      <c r="P171" s="5" t="s">
        <v>74</v>
      </c>
      <c r="Q171" s="4" t="s">
        <v>112</v>
      </c>
      <c r="R171" s="4" t="s">
        <v>83</v>
      </c>
      <c r="S171" s="6">
        <v>77183.92</v>
      </c>
      <c r="T171" s="4" t="s">
        <v>76</v>
      </c>
      <c r="U171" s="4" t="s">
        <v>76</v>
      </c>
      <c r="V171" s="7">
        <f t="shared" si="0"/>
        <v>4439373.57</v>
      </c>
      <c r="W171" s="7"/>
      <c r="X171" s="8">
        <v>2015</v>
      </c>
      <c r="Y171" s="9" t="s">
        <v>107</v>
      </c>
      <c r="Z171" s="10">
        <v>42263</v>
      </c>
      <c r="AA171" s="9">
        <v>3667133.51</v>
      </c>
      <c r="AB171" s="10">
        <v>42493</v>
      </c>
      <c r="AC171" s="9"/>
      <c r="AD171" s="10">
        <v>42493</v>
      </c>
      <c r="AE171" s="9"/>
      <c r="AF171" s="10">
        <v>42493</v>
      </c>
      <c r="AG171" s="9">
        <v>772240.06000000052</v>
      </c>
      <c r="AH171" s="10"/>
      <c r="AI171" s="9"/>
      <c r="AJ171" s="10"/>
      <c r="AK171" s="9"/>
      <c r="AL171" s="10"/>
      <c r="AM171" s="9"/>
      <c r="AN171" s="10"/>
      <c r="AO171" s="9"/>
      <c r="AP171" s="10"/>
      <c r="AQ171" s="9"/>
      <c r="AR171" s="10"/>
      <c r="AS171" s="9"/>
      <c r="AT171" s="10"/>
      <c r="AU171" s="9"/>
      <c r="AV171" s="10"/>
      <c r="AW171" s="9"/>
      <c r="AX171" s="10"/>
      <c r="AY171" s="9"/>
      <c r="AZ171" s="10"/>
      <c r="BA171" s="9"/>
      <c r="BB171" s="10"/>
      <c r="BC171" s="4"/>
      <c r="BD171" s="4"/>
      <c r="BE171" s="4"/>
      <c r="BF171" s="4"/>
      <c r="BG171" s="4"/>
      <c r="BH171" s="4"/>
      <c r="BI171" s="4"/>
      <c r="BJ171" s="9">
        <v>4439373.57</v>
      </c>
      <c r="BK171" s="11">
        <f t="shared" si="2"/>
        <v>1</v>
      </c>
      <c r="BL171" s="12" t="s">
        <v>74</v>
      </c>
    </row>
    <row r="172" spans="1:64" ht="19.5" customHeight="1" x14ac:dyDescent="0.25">
      <c r="A172" s="3">
        <v>168</v>
      </c>
      <c r="B172" s="3" t="s">
        <v>65</v>
      </c>
      <c r="C172" s="3">
        <v>2273938</v>
      </c>
      <c r="D172" s="4" t="s">
        <v>640</v>
      </c>
      <c r="E172" s="3" t="s">
        <v>641</v>
      </c>
      <c r="F172" s="3" t="s">
        <v>68</v>
      </c>
      <c r="G172" s="4" t="s">
        <v>130</v>
      </c>
      <c r="H172" s="4" t="s">
        <v>642</v>
      </c>
      <c r="I172" s="4" t="s">
        <v>643</v>
      </c>
      <c r="J172" s="4" t="s">
        <v>644</v>
      </c>
      <c r="K172" s="4" t="s">
        <v>144</v>
      </c>
      <c r="L172" s="4">
        <v>692</v>
      </c>
      <c r="M172" s="4">
        <v>692</v>
      </c>
      <c r="N172" s="4" t="s">
        <v>73</v>
      </c>
      <c r="O172" s="3">
        <v>2015</v>
      </c>
      <c r="P172" s="5" t="s">
        <v>95</v>
      </c>
      <c r="Q172" s="4" t="s">
        <v>645</v>
      </c>
      <c r="R172" s="4" t="s">
        <v>83</v>
      </c>
      <c r="S172" s="6">
        <v>62039</v>
      </c>
      <c r="T172" s="4" t="s">
        <v>76</v>
      </c>
      <c r="U172" s="4" t="s">
        <v>76</v>
      </c>
      <c r="V172" s="7">
        <f t="shared" si="0"/>
        <v>5994933.6399999997</v>
      </c>
      <c r="W172" s="7"/>
      <c r="X172" s="8">
        <v>2016</v>
      </c>
      <c r="Y172" s="9" t="s">
        <v>219</v>
      </c>
      <c r="Z172" s="10">
        <v>42390</v>
      </c>
      <c r="AA172" s="9">
        <v>5079820.5199999996</v>
      </c>
      <c r="AB172" s="10">
        <v>42478</v>
      </c>
      <c r="AC172" s="9">
        <v>69000</v>
      </c>
      <c r="AD172" s="10">
        <v>42648</v>
      </c>
      <c r="AE172" s="9">
        <v>787966.93000000063</v>
      </c>
      <c r="AF172" s="10">
        <v>42828</v>
      </c>
      <c r="AG172" s="9"/>
      <c r="AH172" s="10">
        <v>42877</v>
      </c>
      <c r="AI172" s="9"/>
      <c r="AJ172" s="10">
        <v>43137</v>
      </c>
      <c r="AK172" s="9">
        <v>58146.189999999478</v>
      </c>
      <c r="AL172" s="10">
        <v>43437</v>
      </c>
      <c r="AM172" s="9"/>
      <c r="AN172" s="10">
        <v>45224</v>
      </c>
      <c r="AO172" s="9"/>
      <c r="AP172" s="10"/>
      <c r="AQ172" s="9"/>
      <c r="AR172" s="10"/>
      <c r="AS172" s="9"/>
      <c r="AT172" s="10"/>
      <c r="AU172" s="9"/>
      <c r="AV172" s="10"/>
      <c r="AW172" s="9"/>
      <c r="AX172" s="10"/>
      <c r="AY172" s="9"/>
      <c r="AZ172" s="10"/>
      <c r="BA172" s="9"/>
      <c r="BB172" s="10"/>
      <c r="BC172" s="4"/>
      <c r="BD172" s="4"/>
      <c r="BE172" s="4"/>
      <c r="BF172" s="4"/>
      <c r="BG172" s="4"/>
      <c r="BH172" s="4"/>
      <c r="BI172" s="4"/>
      <c r="BJ172" s="9">
        <v>4660403.4700000007</v>
      </c>
      <c r="BK172" s="11">
        <f t="shared" si="2"/>
        <v>0.77739033488283971</v>
      </c>
      <c r="BL172" s="12" t="s">
        <v>235</v>
      </c>
    </row>
    <row r="173" spans="1:64" ht="19.5" customHeight="1" x14ac:dyDescent="0.25">
      <c r="A173" s="3">
        <v>169</v>
      </c>
      <c r="B173" s="3" t="s">
        <v>65</v>
      </c>
      <c r="C173" s="3">
        <v>2175511</v>
      </c>
      <c r="D173" s="4" t="s">
        <v>646</v>
      </c>
      <c r="E173" s="3" t="s">
        <v>647</v>
      </c>
      <c r="F173" s="3" t="s">
        <v>68</v>
      </c>
      <c r="G173" s="4" t="s">
        <v>185</v>
      </c>
      <c r="H173" s="4" t="s">
        <v>185</v>
      </c>
      <c r="I173" s="4" t="s">
        <v>648</v>
      </c>
      <c r="J173" s="4" t="s">
        <v>649</v>
      </c>
      <c r="K173" s="4" t="s">
        <v>126</v>
      </c>
      <c r="L173" s="4">
        <v>475</v>
      </c>
      <c r="M173" s="4">
        <v>475</v>
      </c>
      <c r="N173" s="4" t="s">
        <v>73</v>
      </c>
      <c r="O173" s="3">
        <v>2015</v>
      </c>
      <c r="P173" s="5" t="s">
        <v>74</v>
      </c>
      <c r="Q173" s="4" t="s">
        <v>112</v>
      </c>
      <c r="R173" s="4" t="s">
        <v>83</v>
      </c>
      <c r="S173" s="6">
        <v>41159</v>
      </c>
      <c r="T173" s="4" t="s">
        <v>76</v>
      </c>
      <c r="U173" s="4" t="s">
        <v>76</v>
      </c>
      <c r="V173" s="7">
        <f t="shared" si="0"/>
        <v>8096906.2800000003</v>
      </c>
      <c r="W173" s="7"/>
      <c r="X173" s="8">
        <v>2015</v>
      </c>
      <c r="Y173" s="9" t="s">
        <v>155</v>
      </c>
      <c r="Z173" s="10">
        <v>42283</v>
      </c>
      <c r="AA173" s="9">
        <v>4433836</v>
      </c>
      <c r="AB173" s="10">
        <v>42804</v>
      </c>
      <c r="AC173" s="9">
        <v>3703142.89</v>
      </c>
      <c r="AD173" s="10"/>
      <c r="AE173" s="9"/>
      <c r="AF173" s="10">
        <v>43776</v>
      </c>
      <c r="AG173" s="9">
        <v>-40072.610000000335</v>
      </c>
      <c r="AH173" s="10"/>
      <c r="AI173" s="9"/>
      <c r="AJ173" s="10"/>
      <c r="AK173" s="9"/>
      <c r="AL173" s="10"/>
      <c r="AM173" s="9"/>
      <c r="AN173" s="10"/>
      <c r="AO173" s="9"/>
      <c r="AP173" s="10"/>
      <c r="AQ173" s="9"/>
      <c r="AR173" s="10"/>
      <c r="AS173" s="9"/>
      <c r="AT173" s="10"/>
      <c r="AU173" s="9"/>
      <c r="AV173" s="10"/>
      <c r="AW173" s="9"/>
      <c r="AX173" s="10"/>
      <c r="AY173" s="9"/>
      <c r="AZ173" s="10"/>
      <c r="BA173" s="9"/>
      <c r="BB173" s="10"/>
      <c r="BC173" s="4"/>
      <c r="BD173" s="4"/>
      <c r="BE173" s="4"/>
      <c r="BF173" s="4"/>
      <c r="BG173" s="4"/>
      <c r="BH173" s="4"/>
      <c r="BI173" s="4"/>
      <c r="BJ173" s="9">
        <v>8096906.2799999993</v>
      </c>
      <c r="BK173" s="11">
        <f t="shared" si="2"/>
        <v>0.99999999999999989</v>
      </c>
      <c r="BL173" s="12" t="s">
        <v>74</v>
      </c>
    </row>
    <row r="174" spans="1:64" ht="19.5" customHeight="1" x14ac:dyDescent="0.25">
      <c r="A174" s="3">
        <v>170</v>
      </c>
      <c r="B174" s="3" t="s">
        <v>65</v>
      </c>
      <c r="C174" s="3">
        <v>2245311</v>
      </c>
      <c r="D174" s="4" t="s">
        <v>650</v>
      </c>
      <c r="E174" s="3" t="s">
        <v>651</v>
      </c>
      <c r="F174" s="3" t="s">
        <v>68</v>
      </c>
      <c r="G174" s="4" t="s">
        <v>185</v>
      </c>
      <c r="H174" s="4" t="s">
        <v>185</v>
      </c>
      <c r="I174" s="4" t="s">
        <v>652</v>
      </c>
      <c r="J174" s="4" t="s">
        <v>653</v>
      </c>
      <c r="K174" s="4" t="s">
        <v>126</v>
      </c>
      <c r="L174" s="4">
        <v>5597</v>
      </c>
      <c r="M174" s="4">
        <v>5597</v>
      </c>
      <c r="N174" s="4" t="s">
        <v>73</v>
      </c>
      <c r="O174" s="3">
        <v>2015</v>
      </c>
      <c r="P174" s="5" t="s">
        <v>74</v>
      </c>
      <c r="Q174" s="4" t="s">
        <v>112</v>
      </c>
      <c r="R174" s="4" t="s">
        <v>83</v>
      </c>
      <c r="S174" s="6">
        <v>167665</v>
      </c>
      <c r="T174" s="4" t="s">
        <v>76</v>
      </c>
      <c r="U174" s="4" t="s">
        <v>76</v>
      </c>
      <c r="V174" s="7">
        <f t="shared" si="0"/>
        <v>6434126.8500000006</v>
      </c>
      <c r="W174" s="7"/>
      <c r="X174" s="8">
        <v>2015</v>
      </c>
      <c r="Y174" s="9" t="s">
        <v>155</v>
      </c>
      <c r="Z174" s="10">
        <v>42283</v>
      </c>
      <c r="AA174" s="9">
        <v>4958084.57</v>
      </c>
      <c r="AB174" s="10">
        <v>42517</v>
      </c>
      <c r="AC174" s="9">
        <v>1437112.5099999998</v>
      </c>
      <c r="AD174" s="10">
        <v>43045</v>
      </c>
      <c r="AE174" s="9">
        <v>38929.770000000251</v>
      </c>
      <c r="AF174" s="10"/>
      <c r="AG174" s="9"/>
      <c r="AH174" s="10"/>
      <c r="AI174" s="9"/>
      <c r="AJ174" s="10"/>
      <c r="AK174" s="9"/>
      <c r="AL174" s="10"/>
      <c r="AM174" s="9"/>
      <c r="AN174" s="10"/>
      <c r="AO174" s="9"/>
      <c r="AP174" s="10"/>
      <c r="AQ174" s="9"/>
      <c r="AR174" s="10"/>
      <c r="AS174" s="9"/>
      <c r="AT174" s="10"/>
      <c r="AU174" s="9"/>
      <c r="AV174" s="10"/>
      <c r="AW174" s="9"/>
      <c r="AX174" s="10"/>
      <c r="AY174" s="9"/>
      <c r="AZ174" s="10"/>
      <c r="BA174" s="9"/>
      <c r="BB174" s="10"/>
      <c r="BC174" s="4"/>
      <c r="BD174" s="4"/>
      <c r="BE174" s="4"/>
      <c r="BF174" s="4"/>
      <c r="BG174" s="4"/>
      <c r="BH174" s="4"/>
      <c r="BI174" s="4"/>
      <c r="BJ174" s="9">
        <v>6434126.8499999996</v>
      </c>
      <c r="BK174" s="11">
        <f t="shared" si="2"/>
        <v>0.99999999999999989</v>
      </c>
      <c r="BL174" s="12" t="s">
        <v>74</v>
      </c>
    </row>
    <row r="175" spans="1:64" ht="19.5" customHeight="1" x14ac:dyDescent="0.25">
      <c r="A175" s="3">
        <v>171</v>
      </c>
      <c r="B175" s="3" t="s">
        <v>65</v>
      </c>
      <c r="C175" s="3">
        <v>2187592</v>
      </c>
      <c r="D175" s="4" t="s">
        <v>654</v>
      </c>
      <c r="E175" s="3" t="s">
        <v>655</v>
      </c>
      <c r="F175" s="3" t="s">
        <v>142</v>
      </c>
      <c r="G175" s="4" t="s">
        <v>80</v>
      </c>
      <c r="H175" s="4"/>
      <c r="I175" s="4"/>
      <c r="J175" s="4" t="s">
        <v>656</v>
      </c>
      <c r="K175" s="4" t="s">
        <v>173</v>
      </c>
      <c r="L175" s="4">
        <v>902239</v>
      </c>
      <c r="M175" s="4">
        <v>902239</v>
      </c>
      <c r="N175" s="4" t="s">
        <v>73</v>
      </c>
      <c r="O175" s="3">
        <v>2015</v>
      </c>
      <c r="P175" s="5" t="s">
        <v>74</v>
      </c>
      <c r="Q175" s="4" t="s">
        <v>657</v>
      </c>
      <c r="R175" s="4" t="s">
        <v>83</v>
      </c>
      <c r="S175" s="6">
        <v>235021</v>
      </c>
      <c r="T175" s="4" t="s">
        <v>76</v>
      </c>
      <c r="U175" s="4" t="s">
        <v>76</v>
      </c>
      <c r="V175" s="7">
        <f t="shared" si="0"/>
        <v>11167810.890000001</v>
      </c>
      <c r="W175" s="7"/>
      <c r="X175" s="8">
        <v>2015</v>
      </c>
      <c r="Y175" s="9" t="s">
        <v>146</v>
      </c>
      <c r="Z175" s="10">
        <v>42179</v>
      </c>
      <c r="AA175" s="9">
        <v>8788481.8300000001</v>
      </c>
      <c r="AB175" s="10">
        <v>42614</v>
      </c>
      <c r="AC175" s="9">
        <v>1237394.7300000004</v>
      </c>
      <c r="AD175" s="10">
        <v>42615</v>
      </c>
      <c r="AE175" s="9">
        <v>1141934.33</v>
      </c>
      <c r="AF175" s="10">
        <v>42983</v>
      </c>
      <c r="AG175" s="9"/>
      <c r="AH175" s="10">
        <v>44153</v>
      </c>
      <c r="AI175" s="9"/>
      <c r="AJ175" s="10"/>
      <c r="AK175" s="9"/>
      <c r="AL175" s="10"/>
      <c r="AM175" s="9"/>
      <c r="AN175" s="10"/>
      <c r="AO175" s="9"/>
      <c r="AP175" s="10"/>
      <c r="AQ175" s="9"/>
      <c r="AR175" s="10"/>
      <c r="AS175" s="9"/>
      <c r="AT175" s="10"/>
      <c r="AU175" s="9"/>
      <c r="AV175" s="10"/>
      <c r="AW175" s="9"/>
      <c r="AX175" s="10"/>
      <c r="AY175" s="9"/>
      <c r="AZ175" s="10"/>
      <c r="BA175" s="9"/>
      <c r="BB175" s="10"/>
      <c r="BC175" s="4"/>
      <c r="BD175" s="4"/>
      <c r="BE175" s="4"/>
      <c r="BF175" s="4"/>
      <c r="BG175" s="4"/>
      <c r="BH175" s="4"/>
      <c r="BI175" s="4"/>
      <c r="BJ175" s="9">
        <v>11087874.489999998</v>
      </c>
      <c r="BK175" s="11">
        <v>1</v>
      </c>
      <c r="BL175" s="12" t="s">
        <v>74</v>
      </c>
    </row>
    <row r="176" spans="1:64" ht="19.5" customHeight="1" x14ac:dyDescent="0.25">
      <c r="A176" s="3">
        <v>172</v>
      </c>
      <c r="B176" s="3" t="s">
        <v>65</v>
      </c>
      <c r="C176" s="3">
        <v>2234874</v>
      </c>
      <c r="D176" s="4" t="s">
        <v>658</v>
      </c>
      <c r="E176" s="3" t="s">
        <v>148</v>
      </c>
      <c r="F176" s="3" t="s">
        <v>142</v>
      </c>
      <c r="G176" s="4" t="s">
        <v>110</v>
      </c>
      <c r="H176" s="4"/>
      <c r="I176" s="4"/>
      <c r="J176" s="4" t="s">
        <v>149</v>
      </c>
      <c r="K176" s="4" t="s">
        <v>144</v>
      </c>
      <c r="L176" s="4">
        <v>3711</v>
      </c>
      <c r="M176" s="4">
        <v>3711</v>
      </c>
      <c r="N176" s="4" t="s">
        <v>73</v>
      </c>
      <c r="O176" s="3">
        <v>2015</v>
      </c>
      <c r="P176" s="5" t="s">
        <v>74</v>
      </c>
      <c r="Q176" s="4" t="s">
        <v>112</v>
      </c>
      <c r="R176" s="4" t="s">
        <v>83</v>
      </c>
      <c r="S176" s="6">
        <v>245492</v>
      </c>
      <c r="T176" s="4" t="s">
        <v>76</v>
      </c>
      <c r="U176" s="4" t="s">
        <v>76</v>
      </c>
      <c r="V176" s="7">
        <f t="shared" si="0"/>
        <v>18715683.729999997</v>
      </c>
      <c r="W176" s="7"/>
      <c r="X176" s="8">
        <v>2015</v>
      </c>
      <c r="Y176" s="9" t="s">
        <v>107</v>
      </c>
      <c r="Z176" s="10">
        <v>42249</v>
      </c>
      <c r="AA176" s="9">
        <v>15396097.560000001</v>
      </c>
      <c r="AB176" s="10">
        <v>42654</v>
      </c>
      <c r="AC176" s="9">
        <v>2967621.6199999992</v>
      </c>
      <c r="AD176" s="10">
        <v>42826</v>
      </c>
      <c r="AE176" s="9"/>
      <c r="AF176" s="10">
        <v>42914</v>
      </c>
      <c r="AG176" s="9"/>
      <c r="AH176" s="10">
        <v>43098</v>
      </c>
      <c r="AI176" s="9"/>
      <c r="AJ176" s="10">
        <v>42814</v>
      </c>
      <c r="AK176" s="9">
        <v>-79980.67</v>
      </c>
      <c r="AL176" s="10">
        <v>43306</v>
      </c>
      <c r="AM176" s="9">
        <v>431945.21999999881</v>
      </c>
      <c r="AN176" s="10">
        <v>43417</v>
      </c>
      <c r="AO176" s="9"/>
      <c r="AP176" s="10">
        <v>43444</v>
      </c>
      <c r="AQ176" s="9"/>
      <c r="AR176" s="10"/>
      <c r="AS176" s="9"/>
      <c r="AT176" s="10"/>
      <c r="AU176" s="9"/>
      <c r="AV176" s="10"/>
      <c r="AW176" s="9"/>
      <c r="AX176" s="10"/>
      <c r="AY176" s="9"/>
      <c r="AZ176" s="10"/>
      <c r="BA176" s="9"/>
      <c r="BB176" s="10"/>
      <c r="BC176" s="4"/>
      <c r="BD176" s="4"/>
      <c r="BE176" s="4"/>
      <c r="BF176" s="4"/>
      <c r="BG176" s="4"/>
      <c r="BH176" s="4"/>
      <c r="BI176" s="4"/>
      <c r="BJ176" s="9">
        <v>18715683.73</v>
      </c>
      <c r="BK176" s="11">
        <f t="shared" ref="BK176:BK192" si="3">BJ176/V176</f>
        <v>1.0000000000000002</v>
      </c>
      <c r="BL176" s="12" t="s">
        <v>74</v>
      </c>
    </row>
    <row r="177" spans="1:64" ht="19.5" customHeight="1" x14ac:dyDescent="0.25">
      <c r="A177" s="3">
        <v>173</v>
      </c>
      <c r="B177" s="3" t="s">
        <v>65</v>
      </c>
      <c r="C177" s="3">
        <v>2247949</v>
      </c>
      <c r="D177" s="4" t="s">
        <v>659</v>
      </c>
      <c r="E177" s="3" t="s">
        <v>660</v>
      </c>
      <c r="F177" s="3" t="s">
        <v>68</v>
      </c>
      <c r="G177" s="4" t="s">
        <v>185</v>
      </c>
      <c r="H177" s="4" t="s">
        <v>185</v>
      </c>
      <c r="I177" s="4"/>
      <c r="J177" s="4" t="s">
        <v>661</v>
      </c>
      <c r="K177" s="4" t="s">
        <v>126</v>
      </c>
      <c r="L177" s="4">
        <v>1102</v>
      </c>
      <c r="M177" s="4">
        <v>1102</v>
      </c>
      <c r="N177" s="4" t="s">
        <v>73</v>
      </c>
      <c r="O177" s="3">
        <v>2015</v>
      </c>
      <c r="P177" s="5" t="s">
        <v>74</v>
      </c>
      <c r="Q177" s="4" t="s">
        <v>112</v>
      </c>
      <c r="R177" s="4" t="s">
        <v>83</v>
      </c>
      <c r="S177" s="6">
        <v>112050</v>
      </c>
      <c r="T177" s="4" t="s">
        <v>76</v>
      </c>
      <c r="U177" s="4" t="s">
        <v>76</v>
      </c>
      <c r="V177" s="7">
        <f t="shared" si="0"/>
        <v>6580077.9500000002</v>
      </c>
      <c r="W177" s="7"/>
      <c r="X177" s="8">
        <v>2015</v>
      </c>
      <c r="Y177" s="9" t="s">
        <v>121</v>
      </c>
      <c r="Z177" s="10">
        <v>42368</v>
      </c>
      <c r="AA177" s="9">
        <v>5377766.96</v>
      </c>
      <c r="AB177" s="10">
        <v>42635</v>
      </c>
      <c r="AC177" s="9">
        <v>1388169.3200000003</v>
      </c>
      <c r="AD177" s="10">
        <v>45051</v>
      </c>
      <c r="AE177" s="9">
        <v>-185858.33000000007</v>
      </c>
      <c r="AF177" s="10"/>
      <c r="AG177" s="9"/>
      <c r="AH177" s="10"/>
      <c r="AI177" s="9"/>
      <c r="AJ177" s="10"/>
      <c r="AK177" s="9"/>
      <c r="AL177" s="10"/>
      <c r="AM177" s="9"/>
      <c r="AN177" s="10"/>
      <c r="AO177" s="9"/>
      <c r="AP177" s="10"/>
      <c r="AQ177" s="9"/>
      <c r="AR177" s="10"/>
      <c r="AS177" s="9"/>
      <c r="AT177" s="10"/>
      <c r="AU177" s="9"/>
      <c r="AV177" s="10"/>
      <c r="AW177" s="9"/>
      <c r="AX177" s="10"/>
      <c r="AY177" s="9"/>
      <c r="AZ177" s="10"/>
      <c r="BA177" s="9"/>
      <c r="BB177" s="10"/>
      <c r="BC177" s="4"/>
      <c r="BD177" s="4"/>
      <c r="BE177" s="4"/>
      <c r="BF177" s="4"/>
      <c r="BG177" s="4"/>
      <c r="BH177" s="4"/>
      <c r="BI177" s="4"/>
      <c r="BJ177" s="9">
        <v>6580075.9500000002</v>
      </c>
      <c r="BK177" s="11">
        <f t="shared" si="3"/>
        <v>0.99999969605223293</v>
      </c>
      <c r="BL177" s="12" t="s">
        <v>74</v>
      </c>
    </row>
    <row r="178" spans="1:64" ht="19.5" customHeight="1" x14ac:dyDescent="0.25">
      <c r="A178" s="3">
        <v>174</v>
      </c>
      <c r="B178" s="3" t="s">
        <v>65</v>
      </c>
      <c r="C178" s="3">
        <v>2250977</v>
      </c>
      <c r="D178" s="4" t="s">
        <v>662</v>
      </c>
      <c r="E178" s="3" t="s">
        <v>243</v>
      </c>
      <c r="F178" s="3" t="s">
        <v>142</v>
      </c>
      <c r="G178" s="4" t="s">
        <v>163</v>
      </c>
      <c r="H178" s="4"/>
      <c r="I178" s="4"/>
      <c r="J178" s="4" t="s">
        <v>244</v>
      </c>
      <c r="K178" s="4" t="s">
        <v>126</v>
      </c>
      <c r="L178" s="4">
        <v>1394</v>
      </c>
      <c r="M178" s="4">
        <v>1394</v>
      </c>
      <c r="N178" s="4" t="s">
        <v>73</v>
      </c>
      <c r="O178" s="3">
        <v>2015</v>
      </c>
      <c r="P178" s="5" t="s">
        <v>74</v>
      </c>
      <c r="Q178" s="4" t="s">
        <v>112</v>
      </c>
      <c r="R178" s="4" t="s">
        <v>83</v>
      </c>
      <c r="S178" s="6">
        <v>399780</v>
      </c>
      <c r="T178" s="4" t="s">
        <v>76</v>
      </c>
      <c r="U178" s="4" t="s">
        <v>76</v>
      </c>
      <c r="V178" s="7">
        <f t="shared" si="0"/>
        <v>25752809.010000002</v>
      </c>
      <c r="W178" s="7"/>
      <c r="X178" s="8">
        <v>2015</v>
      </c>
      <c r="Y178" s="9" t="s">
        <v>121</v>
      </c>
      <c r="Z178" s="10">
        <v>42339</v>
      </c>
      <c r="AA178" s="9">
        <v>21006443.960000001</v>
      </c>
      <c r="AB178" s="10">
        <v>42634</v>
      </c>
      <c r="AC178" s="9">
        <v>392832</v>
      </c>
      <c r="AD178" s="10">
        <v>42634</v>
      </c>
      <c r="AE178" s="9">
        <v>4525449.3099999987</v>
      </c>
      <c r="AF178" s="10">
        <v>43651</v>
      </c>
      <c r="AG178" s="9">
        <v>-241316.48000000045</v>
      </c>
      <c r="AH178" s="10">
        <v>44902</v>
      </c>
      <c r="AI178" s="9">
        <v>69400.220000002533</v>
      </c>
      <c r="AJ178" s="10"/>
      <c r="AK178" s="9"/>
      <c r="AL178" s="10"/>
      <c r="AM178" s="9"/>
      <c r="AN178" s="10"/>
      <c r="AO178" s="9"/>
      <c r="AP178" s="10"/>
      <c r="AQ178" s="9"/>
      <c r="AR178" s="10"/>
      <c r="AS178" s="9"/>
      <c r="AT178" s="10"/>
      <c r="AU178" s="9"/>
      <c r="AV178" s="10"/>
      <c r="AW178" s="9"/>
      <c r="AX178" s="10"/>
      <c r="AY178" s="9"/>
      <c r="AZ178" s="10"/>
      <c r="BA178" s="9"/>
      <c r="BB178" s="10"/>
      <c r="BC178" s="4"/>
      <c r="BD178" s="4"/>
      <c r="BE178" s="4"/>
      <c r="BF178" s="4"/>
      <c r="BG178" s="4"/>
      <c r="BH178" s="4"/>
      <c r="BI178" s="4"/>
      <c r="BJ178" s="9">
        <v>25752809.009999998</v>
      </c>
      <c r="BK178" s="11">
        <f t="shared" si="3"/>
        <v>0.99999999999999989</v>
      </c>
      <c r="BL178" s="12" t="s">
        <v>74</v>
      </c>
    </row>
    <row r="179" spans="1:64" ht="19.5" customHeight="1" x14ac:dyDescent="0.25">
      <c r="A179" s="3">
        <v>175</v>
      </c>
      <c r="B179" s="3" t="s">
        <v>65</v>
      </c>
      <c r="C179" s="3">
        <v>2251254</v>
      </c>
      <c r="D179" s="4" t="s">
        <v>663</v>
      </c>
      <c r="E179" s="3" t="s">
        <v>243</v>
      </c>
      <c r="F179" s="3" t="s">
        <v>142</v>
      </c>
      <c r="G179" s="4" t="s">
        <v>163</v>
      </c>
      <c r="H179" s="4"/>
      <c r="I179" s="4"/>
      <c r="J179" s="4" t="s">
        <v>244</v>
      </c>
      <c r="K179" s="4" t="s">
        <v>126</v>
      </c>
      <c r="L179" s="4">
        <v>2288</v>
      </c>
      <c r="M179" s="4">
        <v>2288</v>
      </c>
      <c r="N179" s="4" t="s">
        <v>73</v>
      </c>
      <c r="O179" s="3">
        <v>2015</v>
      </c>
      <c r="P179" s="5" t="s">
        <v>74</v>
      </c>
      <c r="Q179" s="4" t="s">
        <v>112</v>
      </c>
      <c r="R179" s="4" t="s">
        <v>83</v>
      </c>
      <c r="S179" s="6">
        <v>168335.69</v>
      </c>
      <c r="T179" s="4" t="s">
        <v>76</v>
      </c>
      <c r="U179" s="4" t="s">
        <v>76</v>
      </c>
      <c r="V179" s="7">
        <f t="shared" si="0"/>
        <v>11516598.26</v>
      </c>
      <c r="W179" s="7"/>
      <c r="X179" s="8">
        <v>2015</v>
      </c>
      <c r="Y179" s="9" t="s">
        <v>121</v>
      </c>
      <c r="Z179" s="10">
        <v>42339</v>
      </c>
      <c r="AA179" s="9">
        <v>9148507.5500000007</v>
      </c>
      <c r="AB179" s="10">
        <v>42634</v>
      </c>
      <c r="AC179" s="9">
        <v>135769</v>
      </c>
      <c r="AD179" s="10">
        <v>42634</v>
      </c>
      <c r="AE179" s="9">
        <v>1859955.65</v>
      </c>
      <c r="AF179" s="10">
        <v>43628</v>
      </c>
      <c r="AG179" s="9"/>
      <c r="AH179" s="10">
        <v>44902</v>
      </c>
      <c r="AI179" s="9">
        <v>372366.05999999866</v>
      </c>
      <c r="AJ179" s="10"/>
      <c r="AK179" s="9"/>
      <c r="AL179" s="10"/>
      <c r="AM179" s="9"/>
      <c r="AN179" s="10"/>
      <c r="AO179" s="9"/>
      <c r="AP179" s="10"/>
      <c r="AQ179" s="9"/>
      <c r="AR179" s="10"/>
      <c r="AS179" s="9"/>
      <c r="AT179" s="10"/>
      <c r="AU179" s="9"/>
      <c r="AV179" s="10"/>
      <c r="AW179" s="9"/>
      <c r="AX179" s="10"/>
      <c r="AY179" s="9"/>
      <c r="AZ179" s="10"/>
      <c r="BA179" s="9"/>
      <c r="BB179" s="10"/>
      <c r="BC179" s="4"/>
      <c r="BD179" s="4"/>
      <c r="BE179" s="4"/>
      <c r="BF179" s="4"/>
      <c r="BG179" s="4"/>
      <c r="BH179" s="4"/>
      <c r="BI179" s="4"/>
      <c r="BJ179" s="9">
        <v>11516598.260000002</v>
      </c>
      <c r="BK179" s="11">
        <f t="shared" si="3"/>
        <v>1.0000000000000002</v>
      </c>
      <c r="BL179" s="12" t="s">
        <v>74</v>
      </c>
    </row>
    <row r="180" spans="1:64" ht="19.5" customHeight="1" x14ac:dyDescent="0.25">
      <c r="A180" s="3">
        <v>176</v>
      </c>
      <c r="B180" s="3" t="s">
        <v>65</v>
      </c>
      <c r="C180" s="3">
        <v>2233806</v>
      </c>
      <c r="D180" s="4" t="s">
        <v>664</v>
      </c>
      <c r="E180" s="3" t="s">
        <v>148</v>
      </c>
      <c r="F180" s="3" t="s">
        <v>142</v>
      </c>
      <c r="G180" s="4" t="s">
        <v>110</v>
      </c>
      <c r="H180" s="4"/>
      <c r="I180" s="4"/>
      <c r="J180" s="4" t="s">
        <v>149</v>
      </c>
      <c r="K180" s="4" t="s">
        <v>126</v>
      </c>
      <c r="L180" s="4">
        <v>3436</v>
      </c>
      <c r="M180" s="4">
        <v>3436</v>
      </c>
      <c r="N180" s="4" t="s">
        <v>73</v>
      </c>
      <c r="O180" s="3">
        <v>2015</v>
      </c>
      <c r="P180" s="5" t="s">
        <v>74</v>
      </c>
      <c r="Q180" s="4" t="s">
        <v>112</v>
      </c>
      <c r="R180" s="4" t="s">
        <v>83</v>
      </c>
      <c r="S180" s="6">
        <v>93456</v>
      </c>
      <c r="T180" s="4" t="s">
        <v>76</v>
      </c>
      <c r="U180" s="4" t="s">
        <v>76</v>
      </c>
      <c r="V180" s="7">
        <f t="shared" si="0"/>
        <v>10399915.57</v>
      </c>
      <c r="W180" s="7"/>
      <c r="X180" s="8">
        <v>2015</v>
      </c>
      <c r="Y180" s="9" t="s">
        <v>84</v>
      </c>
      <c r="Z180" s="10">
        <v>42333</v>
      </c>
      <c r="AA180" s="9">
        <v>5660171</v>
      </c>
      <c r="AB180" s="10">
        <v>42461</v>
      </c>
      <c r="AC180" s="9">
        <v>200000</v>
      </c>
      <c r="AD180" s="10">
        <v>42935</v>
      </c>
      <c r="AE180" s="9">
        <v>4222390.7100000009</v>
      </c>
      <c r="AF180" s="10">
        <v>43220</v>
      </c>
      <c r="AG180" s="9"/>
      <c r="AH180" s="10">
        <v>43369</v>
      </c>
      <c r="AI180" s="9"/>
      <c r="AJ180" s="10">
        <v>43465</v>
      </c>
      <c r="AK180" s="9">
        <v>108407.5</v>
      </c>
      <c r="AL180" s="10">
        <v>43802</v>
      </c>
      <c r="AM180" s="9">
        <v>208946.3599999994</v>
      </c>
      <c r="AN180" s="10">
        <v>43896</v>
      </c>
      <c r="AO180" s="9"/>
      <c r="AP180" s="10"/>
      <c r="AQ180" s="9"/>
      <c r="AR180" s="10"/>
      <c r="AS180" s="9"/>
      <c r="AT180" s="10"/>
      <c r="AU180" s="9"/>
      <c r="AV180" s="10"/>
      <c r="AW180" s="9"/>
      <c r="AX180" s="10"/>
      <c r="AY180" s="9"/>
      <c r="AZ180" s="10"/>
      <c r="BA180" s="9"/>
      <c r="BB180" s="10"/>
      <c r="BC180" s="4"/>
      <c r="BD180" s="4"/>
      <c r="BE180" s="4"/>
      <c r="BF180" s="4"/>
      <c r="BG180" s="4"/>
      <c r="BH180" s="4"/>
      <c r="BI180" s="4"/>
      <c r="BJ180" s="9">
        <v>10399915.57</v>
      </c>
      <c r="BK180" s="11">
        <f t="shared" si="3"/>
        <v>1</v>
      </c>
      <c r="BL180" s="12" t="s">
        <v>74</v>
      </c>
    </row>
    <row r="181" spans="1:64" ht="19.5" customHeight="1" x14ac:dyDescent="0.25">
      <c r="A181" s="3">
        <v>177</v>
      </c>
      <c r="B181" s="3" t="s">
        <v>65</v>
      </c>
      <c r="C181" s="3">
        <v>2194037</v>
      </c>
      <c r="D181" s="4" t="s">
        <v>665</v>
      </c>
      <c r="E181" s="3" t="s">
        <v>148</v>
      </c>
      <c r="F181" s="3" t="s">
        <v>142</v>
      </c>
      <c r="G181" s="4" t="s">
        <v>110</v>
      </c>
      <c r="H181" s="4"/>
      <c r="I181" s="4"/>
      <c r="J181" s="4" t="s">
        <v>149</v>
      </c>
      <c r="K181" s="4" t="s">
        <v>126</v>
      </c>
      <c r="L181" s="4">
        <v>9636</v>
      </c>
      <c r="M181" s="4">
        <v>9636</v>
      </c>
      <c r="N181" s="4" t="s">
        <v>73</v>
      </c>
      <c r="O181" s="3">
        <v>2015</v>
      </c>
      <c r="P181" s="5" t="s">
        <v>74</v>
      </c>
      <c r="Q181" s="4" t="s">
        <v>112</v>
      </c>
      <c r="R181" s="4" t="s">
        <v>83</v>
      </c>
      <c r="S181" s="6">
        <v>126191</v>
      </c>
      <c r="T181" s="4" t="s">
        <v>76</v>
      </c>
      <c r="U181" s="4" t="s">
        <v>76</v>
      </c>
      <c r="V181" s="7">
        <f t="shared" si="0"/>
        <v>7394520.3900000006</v>
      </c>
      <c r="W181" s="7"/>
      <c r="X181" s="8">
        <v>2015</v>
      </c>
      <c r="Y181" s="9" t="s">
        <v>84</v>
      </c>
      <c r="Z181" s="10">
        <v>42333</v>
      </c>
      <c r="AA181" s="9">
        <v>5508934</v>
      </c>
      <c r="AB181" s="10">
        <v>42461</v>
      </c>
      <c r="AC181" s="9">
        <v>162305</v>
      </c>
      <c r="AD181" s="10">
        <v>42906</v>
      </c>
      <c r="AE181" s="9">
        <v>1671646.37</v>
      </c>
      <c r="AF181" s="10">
        <v>43173</v>
      </c>
      <c r="AG181" s="9"/>
      <c r="AH181" s="10">
        <v>43634</v>
      </c>
      <c r="AI181" s="9">
        <v>51635.020000000484</v>
      </c>
      <c r="AJ181" s="10"/>
      <c r="AK181" s="9"/>
      <c r="AL181" s="10"/>
      <c r="AM181" s="9"/>
      <c r="AN181" s="10"/>
      <c r="AO181" s="9"/>
      <c r="AP181" s="10"/>
      <c r="AQ181" s="9"/>
      <c r="AR181" s="10"/>
      <c r="AS181" s="9"/>
      <c r="AT181" s="10"/>
      <c r="AU181" s="9"/>
      <c r="AV181" s="10"/>
      <c r="AW181" s="9"/>
      <c r="AX181" s="10"/>
      <c r="AY181" s="9"/>
      <c r="AZ181" s="10"/>
      <c r="BA181" s="9"/>
      <c r="BB181" s="10"/>
      <c r="BC181" s="4"/>
      <c r="BD181" s="4"/>
      <c r="BE181" s="4"/>
      <c r="BF181" s="4"/>
      <c r="BG181" s="4"/>
      <c r="BH181" s="4"/>
      <c r="BI181" s="4"/>
      <c r="BJ181" s="9">
        <v>7394520.3900000006</v>
      </c>
      <c r="BK181" s="11">
        <f t="shared" si="3"/>
        <v>1</v>
      </c>
      <c r="BL181" s="12" t="s">
        <v>74</v>
      </c>
    </row>
    <row r="182" spans="1:64" ht="19.5" customHeight="1" x14ac:dyDescent="0.25">
      <c r="A182" s="3">
        <v>178</v>
      </c>
      <c r="B182" s="3" t="s">
        <v>65</v>
      </c>
      <c r="C182" s="3">
        <v>2249765</v>
      </c>
      <c r="D182" s="4" t="s">
        <v>666</v>
      </c>
      <c r="E182" s="3" t="s">
        <v>243</v>
      </c>
      <c r="F182" s="3" t="s">
        <v>142</v>
      </c>
      <c r="G182" s="4" t="s">
        <v>163</v>
      </c>
      <c r="H182" s="4"/>
      <c r="I182" s="4"/>
      <c r="J182" s="4" t="s">
        <v>244</v>
      </c>
      <c r="K182" s="4" t="s">
        <v>126</v>
      </c>
      <c r="L182" s="4">
        <v>5520</v>
      </c>
      <c r="M182" s="4">
        <v>5520</v>
      </c>
      <c r="N182" s="4" t="s">
        <v>73</v>
      </c>
      <c r="O182" s="3">
        <v>2015</v>
      </c>
      <c r="P182" s="5" t="s">
        <v>74</v>
      </c>
      <c r="Q182" s="4" t="s">
        <v>112</v>
      </c>
      <c r="R182" s="4" t="s">
        <v>83</v>
      </c>
      <c r="S182" s="6">
        <v>113600</v>
      </c>
      <c r="T182" s="4" t="s">
        <v>76</v>
      </c>
      <c r="U182" s="4" t="s">
        <v>76</v>
      </c>
      <c r="V182" s="7">
        <f t="shared" si="0"/>
        <v>6488747.3099999996</v>
      </c>
      <c r="W182" s="7"/>
      <c r="X182" s="8">
        <v>2015</v>
      </c>
      <c r="Y182" s="9" t="s">
        <v>121</v>
      </c>
      <c r="Z182" s="10">
        <v>42339</v>
      </c>
      <c r="AA182" s="9">
        <v>5055983.21</v>
      </c>
      <c r="AB182" s="10">
        <v>42634</v>
      </c>
      <c r="AC182" s="9">
        <v>96270</v>
      </c>
      <c r="AD182" s="10">
        <v>42634</v>
      </c>
      <c r="AE182" s="9">
        <v>1141485.93</v>
      </c>
      <c r="AF182" s="10">
        <v>43628</v>
      </c>
      <c r="AG182" s="9">
        <v>-24182</v>
      </c>
      <c r="AH182" s="10">
        <v>44902</v>
      </c>
      <c r="AI182" s="9">
        <v>219190.16999999993</v>
      </c>
      <c r="AJ182" s="10"/>
      <c r="AK182" s="9"/>
      <c r="AL182" s="10"/>
      <c r="AM182" s="9"/>
      <c r="AN182" s="10"/>
      <c r="AO182" s="9"/>
      <c r="AP182" s="10"/>
      <c r="AQ182" s="9"/>
      <c r="AR182" s="10"/>
      <c r="AS182" s="9"/>
      <c r="AT182" s="10"/>
      <c r="AU182" s="9"/>
      <c r="AV182" s="10"/>
      <c r="AW182" s="9"/>
      <c r="AX182" s="10"/>
      <c r="AY182" s="9"/>
      <c r="AZ182" s="10"/>
      <c r="BA182" s="9"/>
      <c r="BB182" s="10"/>
      <c r="BC182" s="4"/>
      <c r="BD182" s="4"/>
      <c r="BE182" s="4"/>
      <c r="BF182" s="4"/>
      <c r="BG182" s="4"/>
      <c r="BH182" s="4"/>
      <c r="BI182" s="4"/>
      <c r="BJ182" s="9">
        <v>6488747.3100000005</v>
      </c>
      <c r="BK182" s="11">
        <f t="shared" si="3"/>
        <v>1.0000000000000002</v>
      </c>
      <c r="BL182" s="12" t="s">
        <v>74</v>
      </c>
    </row>
    <row r="183" spans="1:64" ht="19.5" customHeight="1" x14ac:dyDescent="0.25">
      <c r="A183" s="3">
        <v>179</v>
      </c>
      <c r="B183" s="3" t="s">
        <v>65</v>
      </c>
      <c r="C183" s="3">
        <v>2251404</v>
      </c>
      <c r="D183" s="4" t="s">
        <v>667</v>
      </c>
      <c r="E183" s="3" t="s">
        <v>148</v>
      </c>
      <c r="F183" s="3" t="s">
        <v>142</v>
      </c>
      <c r="G183" s="4" t="s">
        <v>110</v>
      </c>
      <c r="H183" s="4"/>
      <c r="I183" s="4"/>
      <c r="J183" s="4" t="s">
        <v>149</v>
      </c>
      <c r="K183" s="4" t="s">
        <v>126</v>
      </c>
      <c r="L183" s="4">
        <v>352</v>
      </c>
      <c r="M183" s="4">
        <v>352</v>
      </c>
      <c r="N183" s="4" t="s">
        <v>73</v>
      </c>
      <c r="O183" s="3">
        <v>2015</v>
      </c>
      <c r="P183" s="5" t="s">
        <v>74</v>
      </c>
      <c r="Q183" s="4" t="s">
        <v>112</v>
      </c>
      <c r="R183" s="4" t="s">
        <v>83</v>
      </c>
      <c r="S183" s="6">
        <v>122507.6</v>
      </c>
      <c r="T183" s="4" t="s">
        <v>76</v>
      </c>
      <c r="U183" s="4" t="s">
        <v>76</v>
      </c>
      <c r="V183" s="7">
        <f t="shared" si="0"/>
        <v>5429844.2699999996</v>
      </c>
      <c r="W183" s="7"/>
      <c r="X183" s="8">
        <v>2015</v>
      </c>
      <c r="Y183" s="9" t="s">
        <v>84</v>
      </c>
      <c r="Z183" s="10">
        <v>42333</v>
      </c>
      <c r="AA183" s="9">
        <v>4417985.6100000003</v>
      </c>
      <c r="AB183" s="10">
        <v>42654</v>
      </c>
      <c r="AC183" s="9">
        <v>980536.62999999989</v>
      </c>
      <c r="AD183" s="10">
        <v>42914</v>
      </c>
      <c r="AE183" s="9"/>
      <c r="AF183" s="10">
        <v>43007</v>
      </c>
      <c r="AG183" s="9">
        <v>-257.35000000055879</v>
      </c>
      <c r="AH183" s="10">
        <v>43026</v>
      </c>
      <c r="AI183" s="9"/>
      <c r="AJ183" s="10">
        <v>43306</v>
      </c>
      <c r="AK183" s="9">
        <v>43830.14</v>
      </c>
      <c r="AL183" s="10">
        <v>43417</v>
      </c>
      <c r="AM183" s="9">
        <v>-12250.76</v>
      </c>
      <c r="AN183" s="10"/>
      <c r="AO183" s="9"/>
      <c r="AP183" s="10"/>
      <c r="AQ183" s="9"/>
      <c r="AR183" s="10"/>
      <c r="AS183" s="9"/>
      <c r="AT183" s="10"/>
      <c r="AU183" s="9"/>
      <c r="AV183" s="10"/>
      <c r="AW183" s="9"/>
      <c r="AX183" s="10"/>
      <c r="AY183" s="9"/>
      <c r="AZ183" s="10"/>
      <c r="BA183" s="9"/>
      <c r="BB183" s="10"/>
      <c r="BC183" s="4"/>
      <c r="BD183" s="4"/>
      <c r="BE183" s="4"/>
      <c r="BF183" s="4"/>
      <c r="BG183" s="4"/>
      <c r="BH183" s="4"/>
      <c r="BI183" s="4"/>
      <c r="BJ183" s="9">
        <v>5429844.2699999996</v>
      </c>
      <c r="BK183" s="11">
        <f t="shared" si="3"/>
        <v>1</v>
      </c>
      <c r="BL183" s="12" t="s">
        <v>74</v>
      </c>
    </row>
    <row r="184" spans="1:64" ht="19.5" customHeight="1" x14ac:dyDescent="0.25">
      <c r="A184" s="3">
        <v>180</v>
      </c>
      <c r="B184" s="3" t="s">
        <v>65</v>
      </c>
      <c r="C184" s="3">
        <v>2250847</v>
      </c>
      <c r="D184" s="4" t="s">
        <v>668</v>
      </c>
      <c r="E184" s="3" t="s">
        <v>148</v>
      </c>
      <c r="F184" s="3" t="s">
        <v>142</v>
      </c>
      <c r="G184" s="4" t="s">
        <v>110</v>
      </c>
      <c r="H184" s="4"/>
      <c r="I184" s="4"/>
      <c r="J184" s="4" t="s">
        <v>149</v>
      </c>
      <c r="K184" s="4" t="s">
        <v>126</v>
      </c>
      <c r="L184" s="4">
        <v>9709</v>
      </c>
      <c r="M184" s="4">
        <v>9709</v>
      </c>
      <c r="N184" s="4" t="s">
        <v>73</v>
      </c>
      <c r="O184" s="3">
        <v>2015</v>
      </c>
      <c r="P184" s="5" t="s">
        <v>74</v>
      </c>
      <c r="Q184" s="4" t="s">
        <v>112</v>
      </c>
      <c r="R184" s="4" t="s">
        <v>83</v>
      </c>
      <c r="S184" s="6">
        <v>53668</v>
      </c>
      <c r="T184" s="4" t="s">
        <v>76</v>
      </c>
      <c r="U184" s="4" t="s">
        <v>76</v>
      </c>
      <c r="V184" s="7">
        <f t="shared" si="0"/>
        <v>3409198.46</v>
      </c>
      <c r="W184" s="7"/>
      <c r="X184" s="8">
        <v>2015</v>
      </c>
      <c r="Y184" s="9" t="s">
        <v>84</v>
      </c>
      <c r="Z184" s="10">
        <v>42333</v>
      </c>
      <c r="AA184" s="9">
        <v>2586798</v>
      </c>
      <c r="AB184" s="10">
        <v>42461</v>
      </c>
      <c r="AC184" s="9">
        <v>89447</v>
      </c>
      <c r="AD184" s="10">
        <v>42906</v>
      </c>
      <c r="AE184" s="9">
        <v>731227.35000000009</v>
      </c>
      <c r="AF184" s="10">
        <v>43199</v>
      </c>
      <c r="AG184" s="9"/>
      <c r="AH184" s="10">
        <v>43209</v>
      </c>
      <c r="AI184" s="9"/>
      <c r="AJ184" s="10">
        <v>44496</v>
      </c>
      <c r="AK184" s="9">
        <v>1726.1099999998696</v>
      </c>
      <c r="AL184" s="10"/>
      <c r="AM184" s="9"/>
      <c r="AN184" s="10"/>
      <c r="AO184" s="9"/>
      <c r="AP184" s="10"/>
      <c r="AQ184" s="9"/>
      <c r="AR184" s="10"/>
      <c r="AS184" s="9"/>
      <c r="AT184" s="10"/>
      <c r="AU184" s="9"/>
      <c r="AV184" s="10"/>
      <c r="AW184" s="9"/>
      <c r="AX184" s="10"/>
      <c r="AY184" s="9"/>
      <c r="AZ184" s="10"/>
      <c r="BA184" s="9"/>
      <c r="BB184" s="10"/>
      <c r="BC184" s="4"/>
      <c r="BD184" s="4"/>
      <c r="BE184" s="4"/>
      <c r="BF184" s="4"/>
      <c r="BG184" s="4"/>
      <c r="BH184" s="4"/>
      <c r="BI184" s="4"/>
      <c r="BJ184" s="9">
        <v>3409198.46</v>
      </c>
      <c r="BK184" s="11">
        <f t="shared" si="3"/>
        <v>1</v>
      </c>
      <c r="BL184" s="12" t="s">
        <v>74</v>
      </c>
    </row>
    <row r="185" spans="1:64" ht="19.5" customHeight="1" x14ac:dyDescent="0.25">
      <c r="A185" s="3">
        <v>181</v>
      </c>
      <c r="B185" s="3" t="s">
        <v>65</v>
      </c>
      <c r="C185" s="3">
        <v>2048987</v>
      </c>
      <c r="D185" s="4" t="s">
        <v>669</v>
      </c>
      <c r="E185" s="3" t="s">
        <v>148</v>
      </c>
      <c r="F185" s="3" t="s">
        <v>142</v>
      </c>
      <c r="G185" s="4" t="s">
        <v>110</v>
      </c>
      <c r="H185" s="4"/>
      <c r="I185" s="4"/>
      <c r="J185" s="4" t="s">
        <v>149</v>
      </c>
      <c r="K185" s="4" t="s">
        <v>72</v>
      </c>
      <c r="L185" s="4">
        <v>195150</v>
      </c>
      <c r="M185" s="4">
        <v>195150</v>
      </c>
      <c r="N185" s="4" t="s">
        <v>73</v>
      </c>
      <c r="O185" s="3">
        <v>2015</v>
      </c>
      <c r="P185" s="5" t="s">
        <v>74</v>
      </c>
      <c r="Q185" s="4" t="s">
        <v>670</v>
      </c>
      <c r="R185" s="4" t="s">
        <v>83</v>
      </c>
      <c r="S185" s="6">
        <v>1439334</v>
      </c>
      <c r="T185" s="4" t="s">
        <v>76</v>
      </c>
      <c r="U185" s="4" t="s">
        <v>76</v>
      </c>
      <c r="V185" s="7">
        <f t="shared" si="0"/>
        <v>95564391.540000007</v>
      </c>
      <c r="W185" s="7"/>
      <c r="X185" s="8">
        <v>2015</v>
      </c>
      <c r="Y185" s="9" t="s">
        <v>121</v>
      </c>
      <c r="Z185" s="10">
        <v>42368</v>
      </c>
      <c r="AA185" s="9">
        <v>67094120.280000001</v>
      </c>
      <c r="AB185" s="10">
        <v>42583</v>
      </c>
      <c r="AC185" s="9">
        <v>3771583.75</v>
      </c>
      <c r="AD185" s="10">
        <v>42745</v>
      </c>
      <c r="AE185" s="9">
        <v>7067209.9800000042</v>
      </c>
      <c r="AF185" s="10">
        <v>42898</v>
      </c>
      <c r="AG185" s="9">
        <v>595895.93999999762</v>
      </c>
      <c r="AH185" s="10">
        <v>42934</v>
      </c>
      <c r="AI185" s="9">
        <v>7565467.4500000002</v>
      </c>
      <c r="AJ185" s="10">
        <v>43007</v>
      </c>
      <c r="AK185" s="9"/>
      <c r="AL185" s="10">
        <v>43069</v>
      </c>
      <c r="AM185" s="9"/>
      <c r="AN185" s="10">
        <v>43178</v>
      </c>
      <c r="AO185" s="9"/>
      <c r="AP185" s="10">
        <v>43230</v>
      </c>
      <c r="AQ185" s="9"/>
      <c r="AR185" s="10">
        <v>43299</v>
      </c>
      <c r="AS185" s="9"/>
      <c r="AT185" s="10">
        <v>43306</v>
      </c>
      <c r="AU185" s="9">
        <v>9479114.1699999999</v>
      </c>
      <c r="AV185" s="10">
        <v>43388</v>
      </c>
      <c r="AW185" s="9"/>
      <c r="AX185" s="10">
        <v>43461</v>
      </c>
      <c r="AY185" s="9">
        <v>-9000.0300000000007</v>
      </c>
      <c r="AZ185" s="10"/>
      <c r="BA185" s="9"/>
      <c r="BB185" s="10"/>
      <c r="BC185" s="4"/>
      <c r="BD185" s="4"/>
      <c r="BE185" s="4"/>
      <c r="BF185" s="4"/>
      <c r="BG185" s="4"/>
      <c r="BH185" s="4"/>
      <c r="BI185" s="4"/>
      <c r="BJ185" s="9">
        <v>95564391.539999992</v>
      </c>
      <c r="BK185" s="11">
        <f t="shared" si="3"/>
        <v>0.99999999999999989</v>
      </c>
      <c r="BL185" s="12" t="s">
        <v>74</v>
      </c>
    </row>
    <row r="186" spans="1:64" ht="19.5" customHeight="1" x14ac:dyDescent="0.25">
      <c r="A186" s="3">
        <v>182</v>
      </c>
      <c r="B186" s="3" t="s">
        <v>65</v>
      </c>
      <c r="C186" s="3">
        <v>2165555</v>
      </c>
      <c r="D186" s="4" t="s">
        <v>671</v>
      </c>
      <c r="E186" s="3" t="s">
        <v>672</v>
      </c>
      <c r="F186" s="3" t="s">
        <v>68</v>
      </c>
      <c r="G186" s="4" t="s">
        <v>163</v>
      </c>
      <c r="H186" s="4" t="s">
        <v>673</v>
      </c>
      <c r="I186" s="4"/>
      <c r="J186" s="4" t="s">
        <v>674</v>
      </c>
      <c r="K186" s="4" t="s">
        <v>72</v>
      </c>
      <c r="L186" s="4">
        <v>233</v>
      </c>
      <c r="M186" s="4">
        <v>233</v>
      </c>
      <c r="N186" s="4" t="s">
        <v>73</v>
      </c>
      <c r="O186" s="3">
        <v>2015</v>
      </c>
      <c r="P186" s="5" t="s">
        <v>74</v>
      </c>
      <c r="Q186" s="4" t="s">
        <v>675</v>
      </c>
      <c r="R186" s="4" t="s">
        <v>83</v>
      </c>
      <c r="S186" s="6">
        <v>98073</v>
      </c>
      <c r="T186" s="4" t="s">
        <v>76</v>
      </c>
      <c r="U186" s="4" t="s">
        <v>76</v>
      </c>
      <c r="V186" s="7">
        <f t="shared" si="0"/>
        <v>5089227.7</v>
      </c>
      <c r="W186" s="7"/>
      <c r="X186" s="8">
        <v>2016</v>
      </c>
      <c r="Y186" s="9" t="s">
        <v>219</v>
      </c>
      <c r="Z186" s="10">
        <v>42394</v>
      </c>
      <c r="AA186" s="9">
        <v>4071381.98</v>
      </c>
      <c r="AB186" s="10">
        <v>42493</v>
      </c>
      <c r="AC186" s="9">
        <v>1017845.72</v>
      </c>
      <c r="AD186" s="10"/>
      <c r="AE186" s="9"/>
      <c r="AF186" s="10"/>
      <c r="AG186" s="9"/>
      <c r="AH186" s="10"/>
      <c r="AI186" s="9"/>
      <c r="AJ186" s="10"/>
      <c r="AK186" s="9"/>
      <c r="AL186" s="10"/>
      <c r="AM186" s="9"/>
      <c r="AN186" s="10"/>
      <c r="AO186" s="9"/>
      <c r="AP186" s="10"/>
      <c r="AQ186" s="9"/>
      <c r="AR186" s="10"/>
      <c r="AS186" s="9"/>
      <c r="AT186" s="10"/>
      <c r="AU186" s="9"/>
      <c r="AV186" s="10"/>
      <c r="AW186" s="9"/>
      <c r="AX186" s="10"/>
      <c r="AY186" s="9"/>
      <c r="AZ186" s="10"/>
      <c r="BA186" s="9"/>
      <c r="BB186" s="10"/>
      <c r="BC186" s="4"/>
      <c r="BD186" s="4"/>
      <c r="BE186" s="4"/>
      <c r="BF186" s="4"/>
      <c r="BG186" s="4"/>
      <c r="BH186" s="4"/>
      <c r="BI186" s="4"/>
      <c r="BJ186" s="9">
        <v>5089227.7</v>
      </c>
      <c r="BK186" s="11">
        <f t="shared" si="3"/>
        <v>1</v>
      </c>
      <c r="BL186" s="12" t="s">
        <v>74</v>
      </c>
    </row>
    <row r="187" spans="1:64" ht="19.5" customHeight="1" x14ac:dyDescent="0.25">
      <c r="A187" s="3">
        <v>183</v>
      </c>
      <c r="B187" s="3" t="s">
        <v>65</v>
      </c>
      <c r="C187" s="3">
        <v>2253464</v>
      </c>
      <c r="D187" s="4" t="s">
        <v>676</v>
      </c>
      <c r="E187" s="3" t="s">
        <v>660</v>
      </c>
      <c r="F187" s="3" t="s">
        <v>68</v>
      </c>
      <c r="G187" s="4" t="s">
        <v>185</v>
      </c>
      <c r="H187" s="4" t="s">
        <v>185</v>
      </c>
      <c r="I187" s="4"/>
      <c r="J187" s="4" t="s">
        <v>661</v>
      </c>
      <c r="K187" s="4" t="s">
        <v>126</v>
      </c>
      <c r="L187" s="4">
        <v>2975</v>
      </c>
      <c r="M187" s="4">
        <v>2975</v>
      </c>
      <c r="N187" s="4" t="s">
        <v>73</v>
      </c>
      <c r="O187" s="3">
        <v>2015</v>
      </c>
      <c r="P187" s="5" t="s">
        <v>74</v>
      </c>
      <c r="Q187" s="4" t="s">
        <v>112</v>
      </c>
      <c r="R187" s="4" t="s">
        <v>83</v>
      </c>
      <c r="S187" s="6">
        <v>151148</v>
      </c>
      <c r="T187" s="4" t="s">
        <v>76</v>
      </c>
      <c r="U187" s="4" t="s">
        <v>76</v>
      </c>
      <c r="V187" s="7">
        <f t="shared" si="0"/>
        <v>6488437.4199999999</v>
      </c>
      <c r="W187" s="7"/>
      <c r="X187" s="8">
        <v>2015</v>
      </c>
      <c r="Y187" s="9" t="s">
        <v>121</v>
      </c>
      <c r="Z187" s="10">
        <v>42368</v>
      </c>
      <c r="AA187" s="9">
        <v>4438110.6500000004</v>
      </c>
      <c r="AB187" s="10">
        <v>42438</v>
      </c>
      <c r="AC187" s="9">
        <v>215927</v>
      </c>
      <c r="AD187" s="10">
        <v>42754</v>
      </c>
      <c r="AE187" s="9">
        <v>1387087.8499999996</v>
      </c>
      <c r="AF187" s="10">
        <v>45057</v>
      </c>
      <c r="AG187" s="9">
        <v>447311.91999999993</v>
      </c>
      <c r="AH187" s="10"/>
      <c r="AI187" s="9"/>
      <c r="AJ187" s="10"/>
      <c r="AK187" s="9"/>
      <c r="AL187" s="10"/>
      <c r="AM187" s="9"/>
      <c r="AN187" s="10"/>
      <c r="AO187" s="9"/>
      <c r="AP187" s="10"/>
      <c r="AQ187" s="9"/>
      <c r="AR187" s="10"/>
      <c r="AS187" s="9"/>
      <c r="AT187" s="10"/>
      <c r="AU187" s="9"/>
      <c r="AV187" s="10"/>
      <c r="AW187" s="9"/>
      <c r="AX187" s="10"/>
      <c r="AY187" s="9"/>
      <c r="AZ187" s="10"/>
      <c r="BA187" s="9"/>
      <c r="BB187" s="10"/>
      <c r="BC187" s="4"/>
      <c r="BD187" s="4"/>
      <c r="BE187" s="4"/>
      <c r="BF187" s="4"/>
      <c r="BG187" s="4"/>
      <c r="BH187" s="4"/>
      <c r="BI187" s="4"/>
      <c r="BJ187" s="9">
        <v>6488437.4199999999</v>
      </c>
      <c r="BK187" s="11">
        <f t="shared" si="3"/>
        <v>1</v>
      </c>
      <c r="BL187" s="12" t="s">
        <v>74</v>
      </c>
    </row>
    <row r="188" spans="1:64" ht="19.5" customHeight="1" x14ac:dyDescent="0.25">
      <c r="A188" s="3">
        <v>184</v>
      </c>
      <c r="B188" s="3" t="s">
        <v>65</v>
      </c>
      <c r="C188" s="3">
        <v>2175556</v>
      </c>
      <c r="D188" s="4" t="s">
        <v>677</v>
      </c>
      <c r="E188" s="3" t="s">
        <v>678</v>
      </c>
      <c r="F188" s="3" t="s">
        <v>68</v>
      </c>
      <c r="G188" s="4" t="s">
        <v>135</v>
      </c>
      <c r="H188" s="4" t="s">
        <v>135</v>
      </c>
      <c r="I188" s="4" t="s">
        <v>679</v>
      </c>
      <c r="J188" s="4" t="s">
        <v>680</v>
      </c>
      <c r="K188" s="4" t="s">
        <v>126</v>
      </c>
      <c r="L188" s="4">
        <v>3230</v>
      </c>
      <c r="M188" s="4">
        <v>3230</v>
      </c>
      <c r="N188" s="4" t="s">
        <v>73</v>
      </c>
      <c r="O188" s="3">
        <v>2016</v>
      </c>
      <c r="P188" s="5" t="s">
        <v>74</v>
      </c>
      <c r="Q188" s="4" t="s">
        <v>681</v>
      </c>
      <c r="R188" s="4" t="s">
        <v>83</v>
      </c>
      <c r="S188" s="6">
        <v>14066</v>
      </c>
      <c r="T188" s="4" t="s">
        <v>76</v>
      </c>
      <c r="U188" s="4" t="s">
        <v>76</v>
      </c>
      <c r="V188" s="7">
        <f t="shared" si="0"/>
        <v>958666.96</v>
      </c>
      <c r="W188" s="7"/>
      <c r="X188" s="8">
        <v>2016</v>
      </c>
      <c r="Y188" s="9" t="s">
        <v>113</v>
      </c>
      <c r="Z188" s="10">
        <v>42510</v>
      </c>
      <c r="AA188" s="9">
        <v>914210.94</v>
      </c>
      <c r="AB188" s="10">
        <v>42542</v>
      </c>
      <c r="AC188" s="9">
        <v>40939.42</v>
      </c>
      <c r="AD188" s="10">
        <v>42705</v>
      </c>
      <c r="AE188" s="9">
        <v>3516.6</v>
      </c>
      <c r="AF188" s="10"/>
      <c r="AG188" s="9"/>
      <c r="AH188" s="10"/>
      <c r="AI188" s="9"/>
      <c r="AJ188" s="10"/>
      <c r="AK188" s="9"/>
      <c r="AL188" s="10"/>
      <c r="AM188" s="9"/>
      <c r="AN188" s="10"/>
      <c r="AO188" s="9"/>
      <c r="AP188" s="10"/>
      <c r="AQ188" s="9"/>
      <c r="AR188" s="10"/>
      <c r="AS188" s="9"/>
      <c r="AT188" s="10"/>
      <c r="AU188" s="9"/>
      <c r="AV188" s="10"/>
      <c r="AW188" s="9"/>
      <c r="AX188" s="10"/>
      <c r="AY188" s="9"/>
      <c r="AZ188" s="10"/>
      <c r="BA188" s="9"/>
      <c r="BB188" s="10"/>
      <c r="BC188" s="4"/>
      <c r="BD188" s="4"/>
      <c r="BE188" s="4"/>
      <c r="BF188" s="4"/>
      <c r="BG188" s="4"/>
      <c r="BH188" s="4"/>
      <c r="BI188" s="4"/>
      <c r="BJ188" s="9">
        <v>958666.96</v>
      </c>
      <c r="BK188" s="11">
        <f t="shared" si="3"/>
        <v>1</v>
      </c>
      <c r="BL188" s="12" t="s">
        <v>74</v>
      </c>
    </row>
    <row r="189" spans="1:64" ht="19.5" customHeight="1" x14ac:dyDescent="0.25">
      <c r="A189" s="3">
        <v>185</v>
      </c>
      <c r="B189" s="3" t="s">
        <v>65</v>
      </c>
      <c r="C189" s="3">
        <v>2302393</v>
      </c>
      <c r="D189" s="4" t="s">
        <v>682</v>
      </c>
      <c r="E189" s="3" t="s">
        <v>678</v>
      </c>
      <c r="F189" s="3" t="s">
        <v>68</v>
      </c>
      <c r="G189" s="4" t="s">
        <v>135</v>
      </c>
      <c r="H189" s="4" t="s">
        <v>135</v>
      </c>
      <c r="I189" s="4" t="s">
        <v>679</v>
      </c>
      <c r="J189" s="4" t="s">
        <v>680</v>
      </c>
      <c r="K189" s="4" t="s">
        <v>126</v>
      </c>
      <c r="L189" s="4">
        <v>4503</v>
      </c>
      <c r="M189" s="4">
        <v>4503</v>
      </c>
      <c r="N189" s="4" t="s">
        <v>73</v>
      </c>
      <c r="O189" s="3">
        <v>2016</v>
      </c>
      <c r="P189" s="5" t="s">
        <v>74</v>
      </c>
      <c r="Q189" s="4" t="s">
        <v>112</v>
      </c>
      <c r="R189" s="4" t="s">
        <v>83</v>
      </c>
      <c r="S189" s="6">
        <v>175562.45</v>
      </c>
      <c r="T189" s="4" t="s">
        <v>76</v>
      </c>
      <c r="U189" s="4" t="s">
        <v>76</v>
      </c>
      <c r="V189" s="7">
        <f t="shared" si="0"/>
        <v>13277705.220000001</v>
      </c>
      <c r="W189" s="7"/>
      <c r="X189" s="8">
        <v>2016</v>
      </c>
      <c r="Y189" s="9" t="s">
        <v>89</v>
      </c>
      <c r="Z189" s="10">
        <v>42591</v>
      </c>
      <c r="AA189" s="9">
        <v>14551955.57</v>
      </c>
      <c r="AB189" s="10">
        <v>43088</v>
      </c>
      <c r="AC189" s="9">
        <v>-736045.49000000022</v>
      </c>
      <c r="AD189" s="10">
        <v>43176</v>
      </c>
      <c r="AE189" s="9">
        <v>158639</v>
      </c>
      <c r="AF189" s="10">
        <v>43276</v>
      </c>
      <c r="AG189" s="9"/>
      <c r="AH189" s="10">
        <v>43349</v>
      </c>
      <c r="AI189" s="9"/>
      <c r="AJ189" s="10">
        <v>43355</v>
      </c>
      <c r="AK189" s="9"/>
      <c r="AL189" s="10">
        <v>43460</v>
      </c>
      <c r="AM189" s="9"/>
      <c r="AN189" s="10">
        <v>43560</v>
      </c>
      <c r="AO189" s="9"/>
      <c r="AP189" s="10">
        <v>44152</v>
      </c>
      <c r="AQ189" s="9">
        <v>-696843.8599999994</v>
      </c>
      <c r="AR189" s="10"/>
      <c r="AS189" s="9"/>
      <c r="AT189" s="10"/>
      <c r="AU189" s="9"/>
      <c r="AV189" s="10"/>
      <c r="AW189" s="9"/>
      <c r="AX189" s="10"/>
      <c r="AY189" s="9"/>
      <c r="AZ189" s="10"/>
      <c r="BA189" s="9"/>
      <c r="BB189" s="10"/>
      <c r="BC189" s="4"/>
      <c r="BD189" s="4"/>
      <c r="BE189" s="4"/>
      <c r="BF189" s="4"/>
      <c r="BG189" s="4"/>
      <c r="BH189" s="4"/>
      <c r="BI189" s="4"/>
      <c r="BJ189" s="9">
        <v>13277705.220000001</v>
      </c>
      <c r="BK189" s="11">
        <f t="shared" si="3"/>
        <v>1</v>
      </c>
      <c r="BL189" s="12" t="s">
        <v>74</v>
      </c>
    </row>
    <row r="190" spans="1:64" ht="19.5" customHeight="1" x14ac:dyDescent="0.25">
      <c r="A190" s="3">
        <v>186</v>
      </c>
      <c r="B190" s="3" t="s">
        <v>65</v>
      </c>
      <c r="C190" s="3">
        <v>2279105</v>
      </c>
      <c r="D190" s="4" t="s">
        <v>683</v>
      </c>
      <c r="E190" s="3" t="s">
        <v>678</v>
      </c>
      <c r="F190" s="3" t="s">
        <v>68</v>
      </c>
      <c r="G190" s="4" t="s">
        <v>135</v>
      </c>
      <c r="H190" s="4" t="s">
        <v>135</v>
      </c>
      <c r="I190" s="4" t="s">
        <v>679</v>
      </c>
      <c r="J190" s="4" t="s">
        <v>680</v>
      </c>
      <c r="K190" s="4" t="s">
        <v>126</v>
      </c>
      <c r="L190" s="4">
        <v>4701</v>
      </c>
      <c r="M190" s="4">
        <v>4701</v>
      </c>
      <c r="N190" s="4" t="s">
        <v>73</v>
      </c>
      <c r="O190" s="3">
        <v>2016</v>
      </c>
      <c r="P190" s="5" t="s">
        <v>74</v>
      </c>
      <c r="Q190" s="4" t="s">
        <v>106</v>
      </c>
      <c r="R190" s="4" t="s">
        <v>76</v>
      </c>
      <c r="S190" s="6"/>
      <c r="T190" s="4" t="s">
        <v>76</v>
      </c>
      <c r="U190" s="4" t="s">
        <v>76</v>
      </c>
      <c r="V190" s="7">
        <f t="shared" si="0"/>
        <v>7685212.1699999999</v>
      </c>
      <c r="W190" s="7"/>
      <c r="X190" s="8">
        <v>2017</v>
      </c>
      <c r="Y190" s="9" t="s">
        <v>219</v>
      </c>
      <c r="Z190" s="10">
        <v>42755</v>
      </c>
      <c r="AA190" s="9">
        <v>6340103.5999999996</v>
      </c>
      <c r="AB190" s="10">
        <v>43238</v>
      </c>
      <c r="AC190" s="9">
        <v>1163860.7700000005</v>
      </c>
      <c r="AD190" s="10">
        <v>43425</v>
      </c>
      <c r="AE190" s="9">
        <v>43358.910000000149</v>
      </c>
      <c r="AF190" s="10">
        <v>43794</v>
      </c>
      <c r="AG190" s="9">
        <v>137888.88999999966</v>
      </c>
      <c r="AH190" s="10"/>
      <c r="AI190" s="9"/>
      <c r="AJ190" s="10"/>
      <c r="AK190" s="9"/>
      <c r="AL190" s="10"/>
      <c r="AM190" s="9"/>
      <c r="AN190" s="10"/>
      <c r="AO190" s="9"/>
      <c r="AP190" s="10"/>
      <c r="AQ190" s="9"/>
      <c r="AR190" s="10"/>
      <c r="AS190" s="9"/>
      <c r="AT190" s="10"/>
      <c r="AU190" s="9"/>
      <c r="AV190" s="10"/>
      <c r="AW190" s="9"/>
      <c r="AX190" s="10"/>
      <c r="AY190" s="9"/>
      <c r="AZ190" s="10"/>
      <c r="BA190" s="9"/>
      <c r="BB190" s="10"/>
      <c r="BC190" s="4"/>
      <c r="BD190" s="4"/>
      <c r="BE190" s="4"/>
      <c r="BF190" s="4"/>
      <c r="BG190" s="4"/>
      <c r="BH190" s="4"/>
      <c r="BI190" s="4"/>
      <c r="BJ190" s="9">
        <v>7685212.1699999999</v>
      </c>
      <c r="BK190" s="11">
        <f t="shared" si="3"/>
        <v>1</v>
      </c>
      <c r="BL190" s="12" t="s">
        <v>74</v>
      </c>
    </row>
    <row r="191" spans="1:64" ht="19.5" customHeight="1" x14ac:dyDescent="0.25">
      <c r="A191" s="3">
        <v>187</v>
      </c>
      <c r="B191" s="3" t="s">
        <v>65</v>
      </c>
      <c r="C191" s="3">
        <v>2288121</v>
      </c>
      <c r="D191" s="4" t="s">
        <v>684</v>
      </c>
      <c r="E191" s="3" t="s">
        <v>685</v>
      </c>
      <c r="F191" s="3" t="s">
        <v>68</v>
      </c>
      <c r="G191" s="4" t="s">
        <v>101</v>
      </c>
      <c r="H191" s="4" t="s">
        <v>686</v>
      </c>
      <c r="I191" s="4" t="s">
        <v>687</v>
      </c>
      <c r="J191" s="4" t="s">
        <v>688</v>
      </c>
      <c r="K191" s="4" t="s">
        <v>221</v>
      </c>
      <c r="L191" s="4">
        <v>1309</v>
      </c>
      <c r="M191" s="4">
        <v>1309</v>
      </c>
      <c r="N191" s="4" t="s">
        <v>73</v>
      </c>
      <c r="O191" s="3">
        <v>2016</v>
      </c>
      <c r="P191" s="5" t="s">
        <v>74</v>
      </c>
      <c r="Q191" s="4" t="s">
        <v>174</v>
      </c>
      <c r="R191" s="4" t="s">
        <v>76</v>
      </c>
      <c r="S191" s="6"/>
      <c r="T191" s="4" t="s">
        <v>76</v>
      </c>
      <c r="U191" s="4" t="s">
        <v>76</v>
      </c>
      <c r="V191" s="7">
        <f t="shared" si="0"/>
        <v>2845187.66</v>
      </c>
      <c r="W191" s="7"/>
      <c r="X191" s="8">
        <v>2016</v>
      </c>
      <c r="Y191" s="9" t="s">
        <v>89</v>
      </c>
      <c r="Z191" s="10">
        <v>42605</v>
      </c>
      <c r="AA191" s="9">
        <v>2845187.66</v>
      </c>
      <c r="AB191" s="10">
        <v>42765</v>
      </c>
      <c r="AC191" s="9"/>
      <c r="AD191" s="10"/>
      <c r="AE191" s="9"/>
      <c r="AF191" s="10"/>
      <c r="AG191" s="9"/>
      <c r="AH191" s="10"/>
      <c r="AI191" s="9"/>
      <c r="AJ191" s="10"/>
      <c r="AK191" s="9"/>
      <c r="AL191" s="10"/>
      <c r="AM191" s="9"/>
      <c r="AN191" s="10"/>
      <c r="AO191" s="9"/>
      <c r="AP191" s="10"/>
      <c r="AQ191" s="9"/>
      <c r="AR191" s="10"/>
      <c r="AS191" s="9"/>
      <c r="AT191" s="10"/>
      <c r="AU191" s="9"/>
      <c r="AV191" s="10"/>
      <c r="AW191" s="9"/>
      <c r="AX191" s="10"/>
      <c r="AY191" s="9"/>
      <c r="AZ191" s="10"/>
      <c r="BA191" s="9"/>
      <c r="BB191" s="10"/>
      <c r="BC191" s="4"/>
      <c r="BD191" s="4"/>
      <c r="BE191" s="4"/>
      <c r="BF191" s="4"/>
      <c r="BG191" s="4"/>
      <c r="BH191" s="4"/>
      <c r="BI191" s="4"/>
      <c r="BJ191" s="9">
        <v>2845187.66</v>
      </c>
      <c r="BK191" s="11">
        <f t="shared" si="3"/>
        <v>1</v>
      </c>
      <c r="BL191" s="12" t="s">
        <v>74</v>
      </c>
    </row>
    <row r="192" spans="1:64" ht="19.5" customHeight="1" x14ac:dyDescent="0.25">
      <c r="A192" s="3">
        <v>188</v>
      </c>
      <c r="B192" s="3" t="s">
        <v>65</v>
      </c>
      <c r="C192" s="3">
        <v>2176239</v>
      </c>
      <c r="D192" s="4" t="s">
        <v>689</v>
      </c>
      <c r="E192" s="3" t="s">
        <v>690</v>
      </c>
      <c r="F192" s="3" t="s">
        <v>691</v>
      </c>
      <c r="G192" s="4" t="s">
        <v>191</v>
      </c>
      <c r="H192" s="4" t="s">
        <v>692</v>
      </c>
      <c r="I192" s="4" t="s">
        <v>693</v>
      </c>
      <c r="J192" s="4" t="s">
        <v>694</v>
      </c>
      <c r="K192" s="4" t="s">
        <v>126</v>
      </c>
      <c r="L192" s="4">
        <v>679</v>
      </c>
      <c r="M192" s="4">
        <v>679</v>
      </c>
      <c r="N192" s="4" t="s">
        <v>73</v>
      </c>
      <c r="O192" s="3">
        <v>2016</v>
      </c>
      <c r="P192" s="5" t="s">
        <v>95</v>
      </c>
      <c r="Q192" s="4" t="s">
        <v>281</v>
      </c>
      <c r="R192" s="4" t="s">
        <v>83</v>
      </c>
      <c r="S192" s="6">
        <v>64900</v>
      </c>
      <c r="T192" s="4" t="s">
        <v>76</v>
      </c>
      <c r="U192" s="4" t="s">
        <v>76</v>
      </c>
      <c r="V192" s="7">
        <f t="shared" si="0"/>
        <v>23797992.190000001</v>
      </c>
      <c r="W192" s="7"/>
      <c r="X192" s="8">
        <v>2016</v>
      </c>
      <c r="Y192" s="9" t="s">
        <v>107</v>
      </c>
      <c r="Z192" s="10">
        <v>42621</v>
      </c>
      <c r="AA192" s="9">
        <v>9775926</v>
      </c>
      <c r="AB192" s="10">
        <v>43438</v>
      </c>
      <c r="AC192" s="9">
        <v>13716254.34</v>
      </c>
      <c r="AD192" s="10">
        <v>43580</v>
      </c>
      <c r="AE192" s="9"/>
      <c r="AF192" s="10">
        <v>43630</v>
      </c>
      <c r="AG192" s="9"/>
      <c r="AH192" s="10">
        <v>43700</v>
      </c>
      <c r="AI192" s="9"/>
      <c r="AJ192" s="10">
        <v>44062</v>
      </c>
      <c r="AK192" s="9">
        <v>-28912.429999999702</v>
      </c>
      <c r="AL192" s="10">
        <v>44299</v>
      </c>
      <c r="AM192" s="9"/>
      <c r="AN192" s="10">
        <v>44326</v>
      </c>
      <c r="AO192" s="9">
        <v>202763.55000000075</v>
      </c>
      <c r="AP192" s="10">
        <v>44398</v>
      </c>
      <c r="AQ192" s="9"/>
      <c r="AR192" s="10">
        <v>44488</v>
      </c>
      <c r="AS192" s="9">
        <v>131960.73000000045</v>
      </c>
      <c r="AT192" s="10"/>
      <c r="AU192" s="9"/>
      <c r="AV192" s="10"/>
      <c r="AW192" s="9"/>
      <c r="AX192" s="10"/>
      <c r="AY192" s="9"/>
      <c r="AZ192" s="10"/>
      <c r="BA192" s="9"/>
      <c r="BB192" s="10"/>
      <c r="BC192" s="4"/>
      <c r="BD192" s="4"/>
      <c r="BE192" s="4"/>
      <c r="BF192" s="4"/>
      <c r="BG192" s="4"/>
      <c r="BH192" s="4"/>
      <c r="BI192" s="4"/>
      <c r="BJ192" s="9">
        <v>23502107.899999999</v>
      </c>
      <c r="BK192" s="11">
        <f t="shared" si="3"/>
        <v>0.9875668380913103</v>
      </c>
      <c r="BL192" s="12" t="s">
        <v>132</v>
      </c>
    </row>
    <row r="193" spans="1:64" ht="19.5" customHeight="1" x14ac:dyDescent="0.25">
      <c r="A193" s="3">
        <v>189</v>
      </c>
      <c r="B193" s="3" t="s">
        <v>65</v>
      </c>
      <c r="C193" s="3">
        <v>2241330</v>
      </c>
      <c r="D193" s="4" t="s">
        <v>695</v>
      </c>
      <c r="E193" s="3" t="s">
        <v>690</v>
      </c>
      <c r="F193" s="3" t="s">
        <v>691</v>
      </c>
      <c r="G193" s="4" t="s">
        <v>191</v>
      </c>
      <c r="H193" s="4" t="s">
        <v>692</v>
      </c>
      <c r="I193" s="4" t="s">
        <v>693</v>
      </c>
      <c r="J193" s="4" t="s">
        <v>694</v>
      </c>
      <c r="K193" s="4" t="s">
        <v>126</v>
      </c>
      <c r="L193" s="4">
        <v>3794</v>
      </c>
      <c r="M193" s="4">
        <v>3794</v>
      </c>
      <c r="N193" s="4" t="s">
        <v>73</v>
      </c>
      <c r="O193" s="3">
        <v>2016</v>
      </c>
      <c r="P193" s="5" t="s">
        <v>74</v>
      </c>
      <c r="Q193" s="4" t="s">
        <v>281</v>
      </c>
      <c r="R193" s="4" t="s">
        <v>83</v>
      </c>
      <c r="S193" s="6">
        <v>188628</v>
      </c>
      <c r="T193" s="4" t="s">
        <v>76</v>
      </c>
      <c r="U193" s="4" t="s">
        <v>76</v>
      </c>
      <c r="V193" s="7">
        <f t="shared" si="0"/>
        <v>34653821.869999997</v>
      </c>
      <c r="W193" s="7"/>
      <c r="X193" s="8">
        <v>2016</v>
      </c>
      <c r="Y193" s="9" t="s">
        <v>107</v>
      </c>
      <c r="Z193" s="10">
        <v>42621</v>
      </c>
      <c r="AA193" s="9">
        <v>9316997.1899999995</v>
      </c>
      <c r="AB193" s="10">
        <v>43580</v>
      </c>
      <c r="AC193" s="9"/>
      <c r="AD193" s="10">
        <v>43816</v>
      </c>
      <c r="AE193" s="9">
        <v>21241749.390000001</v>
      </c>
      <c r="AF193" s="10">
        <v>44098</v>
      </c>
      <c r="AG193" s="9"/>
      <c r="AH193" s="10">
        <v>44099</v>
      </c>
      <c r="AI193" s="9"/>
      <c r="AJ193" s="10">
        <v>44229</v>
      </c>
      <c r="AK193" s="9"/>
      <c r="AL193" s="10">
        <v>44340</v>
      </c>
      <c r="AM193" s="9"/>
      <c r="AN193" s="10">
        <v>44411</v>
      </c>
      <c r="AO193" s="9">
        <v>1969109.9300000034</v>
      </c>
      <c r="AP193" s="10">
        <v>44468</v>
      </c>
      <c r="AQ193" s="9"/>
      <c r="AR193" s="10">
        <v>44498</v>
      </c>
      <c r="AS193" s="9"/>
      <c r="AT193" s="10">
        <v>44596</v>
      </c>
      <c r="AU193" s="9"/>
      <c r="AV193" s="10">
        <v>44714</v>
      </c>
      <c r="AW193" s="9"/>
      <c r="AX193" s="10">
        <v>44812</v>
      </c>
      <c r="AY193" s="9">
        <v>-59756.080000001937</v>
      </c>
      <c r="AZ193" s="10">
        <v>45169</v>
      </c>
      <c r="BA193" s="9">
        <v>2185721.4399999976</v>
      </c>
      <c r="BB193" s="10"/>
      <c r="BC193" s="4"/>
      <c r="BD193" s="4"/>
      <c r="BE193" s="4"/>
      <c r="BF193" s="4"/>
      <c r="BG193" s="4"/>
      <c r="BH193" s="4"/>
      <c r="BI193" s="4"/>
      <c r="BJ193" s="9">
        <v>34634959.07</v>
      </c>
      <c r="BK193" s="11">
        <v>1</v>
      </c>
      <c r="BL193" s="12" t="s">
        <v>74</v>
      </c>
    </row>
    <row r="194" spans="1:64" ht="19.5" customHeight="1" x14ac:dyDescent="0.25">
      <c r="A194" s="3">
        <v>190</v>
      </c>
      <c r="B194" s="3" t="s">
        <v>65</v>
      </c>
      <c r="C194" s="3">
        <v>2301202</v>
      </c>
      <c r="D194" s="4" t="s">
        <v>696</v>
      </c>
      <c r="E194" s="3" t="s">
        <v>583</v>
      </c>
      <c r="F194" s="3" t="s">
        <v>68</v>
      </c>
      <c r="G194" s="4" t="s">
        <v>135</v>
      </c>
      <c r="H194" s="4" t="s">
        <v>135</v>
      </c>
      <c r="I194" s="4" t="s">
        <v>584</v>
      </c>
      <c r="J194" s="4" t="s">
        <v>585</v>
      </c>
      <c r="K194" s="4" t="s">
        <v>126</v>
      </c>
      <c r="L194" s="4">
        <v>1901</v>
      </c>
      <c r="M194" s="4">
        <v>1901</v>
      </c>
      <c r="N194" s="4" t="s">
        <v>73</v>
      </c>
      <c r="O194" s="3">
        <v>2016</v>
      </c>
      <c r="P194" s="5" t="s">
        <v>74</v>
      </c>
      <c r="Q194" s="4" t="s">
        <v>112</v>
      </c>
      <c r="R194" s="4" t="s">
        <v>83</v>
      </c>
      <c r="S194" s="6">
        <v>181350</v>
      </c>
      <c r="T194" s="4" t="s">
        <v>76</v>
      </c>
      <c r="U194" s="4" t="s">
        <v>76</v>
      </c>
      <c r="V194" s="7">
        <f t="shared" si="0"/>
        <v>10128159.52</v>
      </c>
      <c r="W194" s="7"/>
      <c r="X194" s="8">
        <v>2016</v>
      </c>
      <c r="Y194" s="9" t="s">
        <v>84</v>
      </c>
      <c r="Z194" s="10">
        <v>42678</v>
      </c>
      <c r="AA194" s="9">
        <v>7858382.7699999996</v>
      </c>
      <c r="AB194" s="10">
        <v>43257</v>
      </c>
      <c r="AC194" s="9">
        <v>2443012.75</v>
      </c>
      <c r="AD194" s="10">
        <v>44366</v>
      </c>
      <c r="AE194" s="9">
        <v>-173236</v>
      </c>
      <c r="AF194" s="10"/>
      <c r="AG194" s="9"/>
      <c r="AH194" s="10"/>
      <c r="AI194" s="9"/>
      <c r="AJ194" s="10"/>
      <c r="AK194" s="9"/>
      <c r="AL194" s="10"/>
      <c r="AM194" s="9"/>
      <c r="AN194" s="10"/>
      <c r="AO194" s="9"/>
      <c r="AP194" s="10"/>
      <c r="AQ194" s="9"/>
      <c r="AR194" s="10"/>
      <c r="AS194" s="9"/>
      <c r="AT194" s="10"/>
      <c r="AU194" s="9"/>
      <c r="AV194" s="10"/>
      <c r="AW194" s="9"/>
      <c r="AX194" s="10"/>
      <c r="AY194" s="9"/>
      <c r="AZ194" s="10"/>
      <c r="BA194" s="9"/>
      <c r="BB194" s="10"/>
      <c r="BC194" s="4"/>
      <c r="BD194" s="4"/>
      <c r="BE194" s="4"/>
      <c r="BF194" s="4"/>
      <c r="BG194" s="4"/>
      <c r="BH194" s="4"/>
      <c r="BI194" s="4"/>
      <c r="BJ194" s="9">
        <v>9559191.8499999996</v>
      </c>
      <c r="BK194" s="11">
        <v>1</v>
      </c>
      <c r="BL194" s="12" t="s">
        <v>74</v>
      </c>
    </row>
    <row r="195" spans="1:64" ht="19.5" customHeight="1" x14ac:dyDescent="0.25">
      <c r="A195" s="3">
        <v>191</v>
      </c>
      <c r="B195" s="3" t="s">
        <v>65</v>
      </c>
      <c r="C195" s="3">
        <v>2192292</v>
      </c>
      <c r="D195" s="4" t="s">
        <v>697</v>
      </c>
      <c r="E195" s="3" t="s">
        <v>698</v>
      </c>
      <c r="F195" s="3" t="s">
        <v>68</v>
      </c>
      <c r="G195" s="4" t="s">
        <v>185</v>
      </c>
      <c r="H195" s="4" t="s">
        <v>186</v>
      </c>
      <c r="I195" s="4" t="s">
        <v>699</v>
      </c>
      <c r="J195" s="4" t="s">
        <v>700</v>
      </c>
      <c r="K195" s="4" t="s">
        <v>144</v>
      </c>
      <c r="L195" s="4">
        <v>768</v>
      </c>
      <c r="M195" s="4">
        <v>768</v>
      </c>
      <c r="N195" s="4" t="s">
        <v>73</v>
      </c>
      <c r="O195" s="3">
        <v>2016</v>
      </c>
      <c r="P195" s="5" t="s">
        <v>74</v>
      </c>
      <c r="Q195" s="4" t="s">
        <v>145</v>
      </c>
      <c r="R195" s="4" t="s">
        <v>83</v>
      </c>
      <c r="S195" s="6" t="s">
        <v>539</v>
      </c>
      <c r="T195" s="4" t="s">
        <v>76</v>
      </c>
      <c r="U195" s="4" t="s">
        <v>76</v>
      </c>
      <c r="V195" s="7">
        <f t="shared" si="0"/>
        <v>1277185.25</v>
      </c>
      <c r="W195" s="7"/>
      <c r="X195" s="8">
        <v>2016</v>
      </c>
      <c r="Y195" s="9" t="s">
        <v>89</v>
      </c>
      <c r="Z195" s="10">
        <v>42613</v>
      </c>
      <c r="AA195" s="9">
        <v>1277185.25</v>
      </c>
      <c r="AB195" s="10"/>
      <c r="AC195" s="9"/>
      <c r="AD195" s="10"/>
      <c r="AE195" s="9"/>
      <c r="AF195" s="10"/>
      <c r="AG195" s="9"/>
      <c r="AH195" s="10"/>
      <c r="AI195" s="9"/>
      <c r="AJ195" s="10"/>
      <c r="AK195" s="9"/>
      <c r="AL195" s="10"/>
      <c r="AM195" s="9"/>
      <c r="AN195" s="10"/>
      <c r="AO195" s="9"/>
      <c r="AP195" s="10"/>
      <c r="AQ195" s="9"/>
      <c r="AR195" s="10"/>
      <c r="AS195" s="9"/>
      <c r="AT195" s="10"/>
      <c r="AU195" s="9"/>
      <c r="AV195" s="10"/>
      <c r="AW195" s="9"/>
      <c r="AX195" s="10"/>
      <c r="AY195" s="9"/>
      <c r="AZ195" s="10"/>
      <c r="BA195" s="9"/>
      <c r="BB195" s="10"/>
      <c r="BC195" s="4"/>
      <c r="BD195" s="4"/>
      <c r="BE195" s="4"/>
      <c r="BF195" s="4"/>
      <c r="BG195" s="4"/>
      <c r="BH195" s="4"/>
      <c r="BI195" s="4"/>
      <c r="BJ195" s="9">
        <v>1277185.25</v>
      </c>
      <c r="BK195" s="11">
        <f t="shared" ref="BK195:BK200" si="4">BJ195/V195</f>
        <v>1</v>
      </c>
      <c r="BL195" s="12" t="s">
        <v>74</v>
      </c>
    </row>
    <row r="196" spans="1:64" ht="19.5" customHeight="1" x14ac:dyDescent="0.25">
      <c r="A196" s="3">
        <v>192</v>
      </c>
      <c r="B196" s="3" t="s">
        <v>65</v>
      </c>
      <c r="C196" s="3">
        <v>2192871</v>
      </c>
      <c r="D196" s="4" t="s">
        <v>701</v>
      </c>
      <c r="E196" s="3" t="s">
        <v>698</v>
      </c>
      <c r="F196" s="3" t="s">
        <v>68</v>
      </c>
      <c r="G196" s="4" t="s">
        <v>185</v>
      </c>
      <c r="H196" s="4" t="s">
        <v>186</v>
      </c>
      <c r="I196" s="4" t="s">
        <v>699</v>
      </c>
      <c r="J196" s="4" t="s">
        <v>700</v>
      </c>
      <c r="K196" s="4" t="s">
        <v>144</v>
      </c>
      <c r="L196" s="4">
        <v>204</v>
      </c>
      <c r="M196" s="4">
        <v>204</v>
      </c>
      <c r="N196" s="4" t="s">
        <v>73</v>
      </c>
      <c r="O196" s="3">
        <v>2016</v>
      </c>
      <c r="P196" s="5" t="s">
        <v>74</v>
      </c>
      <c r="Q196" s="4" t="s">
        <v>145</v>
      </c>
      <c r="R196" s="4" t="s">
        <v>83</v>
      </c>
      <c r="S196" s="6" t="s">
        <v>539</v>
      </c>
      <c r="T196" s="4" t="s">
        <v>76</v>
      </c>
      <c r="U196" s="4" t="s">
        <v>76</v>
      </c>
      <c r="V196" s="7">
        <f t="shared" si="0"/>
        <v>438700.29</v>
      </c>
      <c r="W196" s="7"/>
      <c r="X196" s="8">
        <v>2016</v>
      </c>
      <c r="Y196" s="9" t="s">
        <v>89</v>
      </c>
      <c r="Z196" s="10">
        <v>42611</v>
      </c>
      <c r="AA196" s="9">
        <v>438700.29</v>
      </c>
      <c r="AB196" s="10"/>
      <c r="AC196" s="9"/>
      <c r="AD196" s="10"/>
      <c r="AE196" s="9"/>
      <c r="AF196" s="10"/>
      <c r="AG196" s="9"/>
      <c r="AH196" s="10"/>
      <c r="AI196" s="9"/>
      <c r="AJ196" s="10"/>
      <c r="AK196" s="9"/>
      <c r="AL196" s="10"/>
      <c r="AM196" s="9"/>
      <c r="AN196" s="10"/>
      <c r="AO196" s="9"/>
      <c r="AP196" s="10"/>
      <c r="AQ196" s="9"/>
      <c r="AR196" s="10"/>
      <c r="AS196" s="9"/>
      <c r="AT196" s="10"/>
      <c r="AU196" s="9"/>
      <c r="AV196" s="10"/>
      <c r="AW196" s="9"/>
      <c r="AX196" s="10"/>
      <c r="AY196" s="9"/>
      <c r="AZ196" s="10"/>
      <c r="BA196" s="9"/>
      <c r="BB196" s="10"/>
      <c r="BC196" s="4"/>
      <c r="BD196" s="4"/>
      <c r="BE196" s="4"/>
      <c r="BF196" s="4"/>
      <c r="BG196" s="4"/>
      <c r="BH196" s="4"/>
      <c r="BI196" s="4"/>
      <c r="BJ196" s="9">
        <v>438700.29</v>
      </c>
      <c r="BK196" s="11">
        <f t="shared" si="4"/>
        <v>1</v>
      </c>
      <c r="BL196" s="12" t="s">
        <v>74</v>
      </c>
    </row>
    <row r="197" spans="1:64" ht="19.5" customHeight="1" x14ac:dyDescent="0.25">
      <c r="A197" s="3">
        <v>193</v>
      </c>
      <c r="B197" s="3" t="s">
        <v>65</v>
      </c>
      <c r="C197" s="3">
        <v>2222375</v>
      </c>
      <c r="D197" s="4" t="s">
        <v>702</v>
      </c>
      <c r="E197" s="3" t="s">
        <v>703</v>
      </c>
      <c r="F197" s="3" t="s">
        <v>68</v>
      </c>
      <c r="G197" s="4" t="s">
        <v>101</v>
      </c>
      <c r="H197" s="4" t="s">
        <v>101</v>
      </c>
      <c r="I197" s="4" t="s">
        <v>704</v>
      </c>
      <c r="J197" s="4" t="s">
        <v>705</v>
      </c>
      <c r="K197" s="4" t="s">
        <v>72</v>
      </c>
      <c r="L197" s="4">
        <v>12139</v>
      </c>
      <c r="M197" s="4">
        <v>12139</v>
      </c>
      <c r="N197" s="4" t="s">
        <v>73</v>
      </c>
      <c r="O197" s="3">
        <v>2016</v>
      </c>
      <c r="P197" s="5" t="s">
        <v>74</v>
      </c>
      <c r="Q197" s="4" t="s">
        <v>174</v>
      </c>
      <c r="R197" s="4" t="s">
        <v>76</v>
      </c>
      <c r="S197" s="6"/>
      <c r="T197" s="4" t="s">
        <v>76</v>
      </c>
      <c r="U197" s="4" t="s">
        <v>76</v>
      </c>
      <c r="V197" s="7">
        <f t="shared" si="0"/>
        <v>15500006.02</v>
      </c>
      <c r="W197" s="7"/>
      <c r="X197" s="8">
        <v>2016</v>
      </c>
      <c r="Y197" s="9" t="s">
        <v>89</v>
      </c>
      <c r="Z197" s="10">
        <v>42605</v>
      </c>
      <c r="AA197" s="9">
        <v>15918782.050000001</v>
      </c>
      <c r="AB197" s="10">
        <v>42849</v>
      </c>
      <c r="AC197" s="9">
        <v>199878.27</v>
      </c>
      <c r="AD197" s="10">
        <v>42891</v>
      </c>
      <c r="AE197" s="9">
        <v>-621183.03</v>
      </c>
      <c r="AF197" s="10">
        <v>42962</v>
      </c>
      <c r="AG197" s="9">
        <v>153790.57</v>
      </c>
      <c r="AH197" s="10">
        <v>43152</v>
      </c>
      <c r="AI197" s="9">
        <v>-276358.3</v>
      </c>
      <c r="AJ197" s="10">
        <v>43427</v>
      </c>
      <c r="AK197" s="9">
        <v>125096.45999999903</v>
      </c>
      <c r="AL197" s="10"/>
      <c r="AM197" s="9"/>
      <c r="AN197" s="10"/>
      <c r="AO197" s="9"/>
      <c r="AP197" s="10"/>
      <c r="AQ197" s="9"/>
      <c r="AR197" s="10"/>
      <c r="AS197" s="9"/>
      <c r="AT197" s="10"/>
      <c r="AU197" s="9"/>
      <c r="AV197" s="10"/>
      <c r="AW197" s="9"/>
      <c r="AX197" s="10"/>
      <c r="AY197" s="9"/>
      <c r="AZ197" s="10"/>
      <c r="BA197" s="9"/>
      <c r="BB197" s="10"/>
      <c r="BC197" s="4"/>
      <c r="BD197" s="4"/>
      <c r="BE197" s="4"/>
      <c r="BF197" s="4"/>
      <c r="BG197" s="4"/>
      <c r="BH197" s="4"/>
      <c r="BI197" s="4"/>
      <c r="BJ197" s="9">
        <v>15500006.02</v>
      </c>
      <c r="BK197" s="11">
        <f t="shared" si="4"/>
        <v>1</v>
      </c>
      <c r="BL197" s="12" t="s">
        <v>74</v>
      </c>
    </row>
    <row r="198" spans="1:64" ht="19.5" customHeight="1" x14ac:dyDescent="0.25">
      <c r="A198" s="3">
        <v>194</v>
      </c>
      <c r="B198" s="3" t="s">
        <v>65</v>
      </c>
      <c r="C198" s="3">
        <v>2236312</v>
      </c>
      <c r="D198" s="4" t="s">
        <v>706</v>
      </c>
      <c r="E198" s="3" t="s">
        <v>707</v>
      </c>
      <c r="F198" s="3" t="s">
        <v>68</v>
      </c>
      <c r="G198" s="4" t="s">
        <v>258</v>
      </c>
      <c r="H198" s="4" t="s">
        <v>708</v>
      </c>
      <c r="I198" s="4" t="s">
        <v>709</v>
      </c>
      <c r="J198" s="4" t="s">
        <v>710</v>
      </c>
      <c r="K198" s="4" t="s">
        <v>126</v>
      </c>
      <c r="L198" s="4">
        <v>6161</v>
      </c>
      <c r="M198" s="4">
        <v>6161</v>
      </c>
      <c r="N198" s="4" t="s">
        <v>73</v>
      </c>
      <c r="O198" s="3">
        <v>2016</v>
      </c>
      <c r="P198" s="5" t="s">
        <v>95</v>
      </c>
      <c r="Q198" s="4" t="s">
        <v>112</v>
      </c>
      <c r="R198" s="4" t="s">
        <v>83</v>
      </c>
      <c r="S198" s="6">
        <v>102106.95</v>
      </c>
      <c r="T198" s="4" t="s">
        <v>76</v>
      </c>
      <c r="U198" s="4" t="s">
        <v>76</v>
      </c>
      <c r="V198" s="7">
        <f t="shared" si="0"/>
        <v>12903038.710000001</v>
      </c>
      <c r="W198" s="7"/>
      <c r="X198" s="8">
        <v>2017</v>
      </c>
      <c r="Y198" s="9" t="s">
        <v>139</v>
      </c>
      <c r="Z198" s="10">
        <v>42822</v>
      </c>
      <c r="AA198" s="9">
        <v>10855669.51</v>
      </c>
      <c r="AB198" s="10">
        <v>43011</v>
      </c>
      <c r="AC198" s="9">
        <v>2047369.2000000011</v>
      </c>
      <c r="AD198" s="10">
        <v>43699</v>
      </c>
      <c r="AE198" s="9"/>
      <c r="AF198" s="10"/>
      <c r="AG198" s="9"/>
      <c r="AH198" s="10"/>
      <c r="AI198" s="9"/>
      <c r="AJ198" s="10"/>
      <c r="AK198" s="9"/>
      <c r="AL198" s="10"/>
      <c r="AM198" s="9"/>
      <c r="AN198" s="10"/>
      <c r="AO198" s="9"/>
      <c r="AP198" s="10"/>
      <c r="AQ198" s="9"/>
      <c r="AR198" s="10"/>
      <c r="AS198" s="9"/>
      <c r="AT198" s="10"/>
      <c r="AU198" s="9"/>
      <c r="AV198" s="10"/>
      <c r="AW198" s="9"/>
      <c r="AX198" s="10"/>
      <c r="AY198" s="9"/>
      <c r="AZ198" s="10"/>
      <c r="BA198" s="9"/>
      <c r="BB198" s="10"/>
      <c r="BC198" s="4"/>
      <c r="BD198" s="4"/>
      <c r="BE198" s="4"/>
      <c r="BF198" s="4"/>
      <c r="BG198" s="4"/>
      <c r="BH198" s="4"/>
      <c r="BI198" s="4"/>
      <c r="BJ198" s="9">
        <v>11976704.090000002</v>
      </c>
      <c r="BK198" s="11">
        <f t="shared" si="4"/>
        <v>0.92820802596817142</v>
      </c>
      <c r="BL198" s="12" t="s">
        <v>132</v>
      </c>
    </row>
    <row r="199" spans="1:64" ht="19.5" customHeight="1" x14ac:dyDescent="0.25">
      <c r="A199" s="3">
        <v>195</v>
      </c>
      <c r="B199" s="3" t="s">
        <v>65</v>
      </c>
      <c r="C199" s="3">
        <v>2276464</v>
      </c>
      <c r="D199" s="4" t="s">
        <v>711</v>
      </c>
      <c r="E199" s="3" t="s">
        <v>707</v>
      </c>
      <c r="F199" s="3" t="s">
        <v>68</v>
      </c>
      <c r="G199" s="4" t="s">
        <v>258</v>
      </c>
      <c r="H199" s="4" t="s">
        <v>708</v>
      </c>
      <c r="I199" s="4" t="s">
        <v>709</v>
      </c>
      <c r="J199" s="4" t="s">
        <v>710</v>
      </c>
      <c r="K199" s="4" t="s">
        <v>126</v>
      </c>
      <c r="L199" s="4">
        <v>1602</v>
      </c>
      <c r="M199" s="4">
        <v>1602</v>
      </c>
      <c r="N199" s="4" t="s">
        <v>73</v>
      </c>
      <c r="O199" s="3">
        <v>2016</v>
      </c>
      <c r="P199" s="5" t="s">
        <v>74</v>
      </c>
      <c r="Q199" s="4" t="s">
        <v>112</v>
      </c>
      <c r="R199" s="4" t="s">
        <v>83</v>
      </c>
      <c r="S199" s="6">
        <v>90205.95</v>
      </c>
      <c r="T199" s="4" t="s">
        <v>76</v>
      </c>
      <c r="U199" s="4" t="s">
        <v>76</v>
      </c>
      <c r="V199" s="7">
        <f t="shared" si="0"/>
        <v>5860257.9699999997</v>
      </c>
      <c r="W199" s="7"/>
      <c r="X199" s="8">
        <v>2017</v>
      </c>
      <c r="Y199" s="9" t="s">
        <v>139</v>
      </c>
      <c r="Z199" s="10">
        <v>42822</v>
      </c>
      <c r="AA199" s="9">
        <v>4621018.57</v>
      </c>
      <c r="AB199" s="10">
        <v>42928</v>
      </c>
      <c r="AC199" s="9">
        <v>1239239.3999999994</v>
      </c>
      <c r="AD199" s="10"/>
      <c r="AE199" s="9"/>
      <c r="AF199" s="10"/>
      <c r="AG199" s="9"/>
      <c r="AH199" s="10"/>
      <c r="AI199" s="9"/>
      <c r="AJ199" s="10"/>
      <c r="AK199" s="9"/>
      <c r="AL199" s="10"/>
      <c r="AM199" s="9"/>
      <c r="AN199" s="10"/>
      <c r="AO199" s="9"/>
      <c r="AP199" s="10"/>
      <c r="AQ199" s="9"/>
      <c r="AR199" s="10"/>
      <c r="AS199" s="9"/>
      <c r="AT199" s="10"/>
      <c r="AU199" s="9"/>
      <c r="AV199" s="10"/>
      <c r="AW199" s="9"/>
      <c r="AX199" s="10"/>
      <c r="AY199" s="9"/>
      <c r="AZ199" s="10"/>
      <c r="BA199" s="9"/>
      <c r="BB199" s="10"/>
      <c r="BC199" s="4"/>
      <c r="BD199" s="4"/>
      <c r="BE199" s="4"/>
      <c r="BF199" s="4"/>
      <c r="BG199" s="4"/>
      <c r="BH199" s="4"/>
      <c r="BI199" s="4"/>
      <c r="BJ199" s="9">
        <v>5860257.9699999997</v>
      </c>
      <c r="BK199" s="11">
        <f t="shared" si="4"/>
        <v>1</v>
      </c>
      <c r="BL199" s="12" t="s">
        <v>74</v>
      </c>
    </row>
    <row r="200" spans="1:64" ht="19.5" customHeight="1" x14ac:dyDescent="0.25">
      <c r="A200" s="3">
        <v>196</v>
      </c>
      <c r="B200" s="3" t="s">
        <v>65</v>
      </c>
      <c r="C200" s="3">
        <v>2177378</v>
      </c>
      <c r="D200" s="4" t="s">
        <v>712</v>
      </c>
      <c r="E200" s="3" t="s">
        <v>707</v>
      </c>
      <c r="F200" s="3" t="s">
        <v>68</v>
      </c>
      <c r="G200" s="4" t="s">
        <v>258</v>
      </c>
      <c r="H200" s="4" t="s">
        <v>708</v>
      </c>
      <c r="I200" s="4" t="s">
        <v>709</v>
      </c>
      <c r="J200" s="4" t="s">
        <v>710</v>
      </c>
      <c r="K200" s="4" t="s">
        <v>126</v>
      </c>
      <c r="L200" s="4">
        <v>628</v>
      </c>
      <c r="M200" s="4">
        <v>628</v>
      </c>
      <c r="N200" s="4" t="s">
        <v>73</v>
      </c>
      <c r="O200" s="3">
        <v>2016</v>
      </c>
      <c r="P200" s="5" t="s">
        <v>95</v>
      </c>
      <c r="Q200" s="4" t="s">
        <v>112</v>
      </c>
      <c r="R200" s="4" t="s">
        <v>83</v>
      </c>
      <c r="S200" s="6">
        <v>59674.11</v>
      </c>
      <c r="T200" s="4" t="s">
        <v>76</v>
      </c>
      <c r="U200" s="4" t="s">
        <v>76</v>
      </c>
      <c r="V200" s="7">
        <f t="shared" si="0"/>
        <v>3588530.6199999996</v>
      </c>
      <c r="W200" s="7"/>
      <c r="X200" s="8">
        <v>2017</v>
      </c>
      <c r="Y200" s="9" t="s">
        <v>107</v>
      </c>
      <c r="Z200" s="10">
        <v>42997</v>
      </c>
      <c r="AA200" s="9">
        <v>2616821.7599999998</v>
      </c>
      <c r="AB200" s="10">
        <v>43699</v>
      </c>
      <c r="AC200" s="9">
        <v>971708.85999999987</v>
      </c>
      <c r="AD200" s="10">
        <v>43755</v>
      </c>
      <c r="AE200" s="9"/>
      <c r="AF200" s="10"/>
      <c r="AG200" s="9"/>
      <c r="AH200" s="10"/>
      <c r="AI200" s="9"/>
      <c r="AJ200" s="10"/>
      <c r="AK200" s="9"/>
      <c r="AL200" s="10"/>
      <c r="AM200" s="9"/>
      <c r="AN200" s="10"/>
      <c r="AO200" s="9"/>
      <c r="AP200" s="10"/>
      <c r="AQ200" s="9"/>
      <c r="AR200" s="10"/>
      <c r="AS200" s="9"/>
      <c r="AT200" s="10"/>
      <c r="AU200" s="9"/>
      <c r="AV200" s="10"/>
      <c r="AW200" s="9"/>
      <c r="AX200" s="10"/>
      <c r="AY200" s="9"/>
      <c r="AZ200" s="10"/>
      <c r="BA200" s="9"/>
      <c r="BB200" s="10"/>
      <c r="BC200" s="4"/>
      <c r="BD200" s="4"/>
      <c r="BE200" s="4"/>
      <c r="BF200" s="4"/>
      <c r="BG200" s="4"/>
      <c r="BH200" s="4"/>
      <c r="BI200" s="4"/>
      <c r="BJ200" s="9">
        <v>3019961.25</v>
      </c>
      <c r="BK200" s="11">
        <f t="shared" si="4"/>
        <v>0.84155928144205172</v>
      </c>
      <c r="BL200" s="12" t="s">
        <v>132</v>
      </c>
    </row>
    <row r="201" spans="1:64" ht="19.5" customHeight="1" x14ac:dyDescent="0.25">
      <c r="A201" s="3">
        <v>197</v>
      </c>
      <c r="B201" s="3" t="s">
        <v>65</v>
      </c>
      <c r="C201" s="3">
        <v>2307212</v>
      </c>
      <c r="D201" s="4" t="s">
        <v>713</v>
      </c>
      <c r="E201" s="3" t="s">
        <v>420</v>
      </c>
      <c r="F201" s="3" t="s">
        <v>68</v>
      </c>
      <c r="G201" s="4" t="s">
        <v>185</v>
      </c>
      <c r="H201" s="4" t="s">
        <v>186</v>
      </c>
      <c r="I201" s="4" t="s">
        <v>421</v>
      </c>
      <c r="J201" s="4" t="s">
        <v>422</v>
      </c>
      <c r="K201" s="4" t="s">
        <v>72</v>
      </c>
      <c r="L201" s="4">
        <v>995</v>
      </c>
      <c r="M201" s="4">
        <v>10000</v>
      </c>
      <c r="N201" s="4" t="s">
        <v>73</v>
      </c>
      <c r="O201" s="3">
        <v>2016</v>
      </c>
      <c r="P201" s="5" t="s">
        <v>74</v>
      </c>
      <c r="Q201" s="4" t="s">
        <v>145</v>
      </c>
      <c r="R201" s="4" t="s">
        <v>83</v>
      </c>
      <c r="S201" s="6" t="s">
        <v>539</v>
      </c>
      <c r="T201" s="4" t="s">
        <v>76</v>
      </c>
      <c r="U201" s="4" t="s">
        <v>76</v>
      </c>
      <c r="V201" s="7">
        <f t="shared" si="0"/>
        <v>18270474.670000002</v>
      </c>
      <c r="W201" s="7"/>
      <c r="X201" s="8">
        <v>2016</v>
      </c>
      <c r="Y201" s="9" t="s">
        <v>84</v>
      </c>
      <c r="Z201" s="10">
        <v>42677</v>
      </c>
      <c r="AA201" s="9">
        <v>17619260</v>
      </c>
      <c r="AB201" s="10">
        <v>43049</v>
      </c>
      <c r="AC201" s="9">
        <v>-167366.48000000045</v>
      </c>
      <c r="AD201" s="10">
        <v>43080</v>
      </c>
      <c r="AE201" s="9"/>
      <c r="AF201" s="10">
        <v>43181</v>
      </c>
      <c r="AG201" s="9">
        <v>472603</v>
      </c>
      <c r="AH201" s="10">
        <v>43903</v>
      </c>
      <c r="AI201" s="9">
        <v>345978.15000000224</v>
      </c>
      <c r="AJ201" s="10"/>
      <c r="AK201" s="9"/>
      <c r="AL201" s="10"/>
      <c r="AM201" s="9"/>
      <c r="AN201" s="10"/>
      <c r="AO201" s="9"/>
      <c r="AP201" s="10"/>
      <c r="AQ201" s="9"/>
      <c r="AR201" s="10"/>
      <c r="AS201" s="9"/>
      <c r="AT201" s="10"/>
      <c r="AU201" s="9"/>
      <c r="AV201" s="10"/>
      <c r="AW201" s="9"/>
      <c r="AX201" s="10"/>
      <c r="AY201" s="9"/>
      <c r="AZ201" s="10"/>
      <c r="BA201" s="9"/>
      <c r="BB201" s="10"/>
      <c r="BC201" s="4"/>
      <c r="BD201" s="4"/>
      <c r="BE201" s="4"/>
      <c r="BF201" s="4"/>
      <c r="BG201" s="4"/>
      <c r="BH201" s="4"/>
      <c r="BI201" s="4"/>
      <c r="BJ201" s="9">
        <v>18110561.43</v>
      </c>
      <c r="BK201" s="11">
        <v>1</v>
      </c>
      <c r="BL201" s="12" t="s">
        <v>74</v>
      </c>
    </row>
    <row r="202" spans="1:64" ht="19.5" customHeight="1" x14ac:dyDescent="0.25">
      <c r="A202" s="3">
        <v>198</v>
      </c>
      <c r="B202" s="3" t="s">
        <v>65</v>
      </c>
      <c r="C202" s="3">
        <v>2286124</v>
      </c>
      <c r="D202" s="4" t="s">
        <v>714</v>
      </c>
      <c r="E202" s="3" t="s">
        <v>715</v>
      </c>
      <c r="F202" s="3" t="s">
        <v>691</v>
      </c>
      <c r="G202" s="4" t="s">
        <v>191</v>
      </c>
      <c r="H202" s="4" t="s">
        <v>425</v>
      </c>
      <c r="I202" s="4" t="s">
        <v>425</v>
      </c>
      <c r="J202" s="4" t="s">
        <v>716</v>
      </c>
      <c r="K202" s="4" t="s">
        <v>173</v>
      </c>
      <c r="L202" s="4">
        <v>102129</v>
      </c>
      <c r="M202" s="4">
        <v>102129</v>
      </c>
      <c r="N202" s="4" t="s">
        <v>73</v>
      </c>
      <c r="O202" s="3">
        <v>2016</v>
      </c>
      <c r="P202" s="5" t="s">
        <v>95</v>
      </c>
      <c r="Q202" s="4" t="s">
        <v>281</v>
      </c>
      <c r="R202" s="4" t="s">
        <v>83</v>
      </c>
      <c r="S202" s="6">
        <v>1273961.04</v>
      </c>
      <c r="T202" s="4" t="s">
        <v>76</v>
      </c>
      <c r="U202" s="4" t="s">
        <v>76</v>
      </c>
      <c r="V202" s="7">
        <f t="shared" si="0"/>
        <v>208490021.24000001</v>
      </c>
      <c r="W202" s="7"/>
      <c r="X202" s="8">
        <v>2016</v>
      </c>
      <c r="Y202" s="9" t="s">
        <v>121</v>
      </c>
      <c r="Z202" s="10">
        <v>42711</v>
      </c>
      <c r="AA202" s="9">
        <v>77652644</v>
      </c>
      <c r="AB202" s="10">
        <v>42947</v>
      </c>
      <c r="AC202" s="9"/>
      <c r="AD202" s="10">
        <v>43353</v>
      </c>
      <c r="AE202" s="9"/>
      <c r="AF202" s="10">
        <v>44399</v>
      </c>
      <c r="AG202" s="9">
        <v>126587338.53</v>
      </c>
      <c r="AH202" s="10">
        <v>44974</v>
      </c>
      <c r="AI202" s="9">
        <v>1742890.8300000131</v>
      </c>
      <c r="AJ202" s="10">
        <v>45196</v>
      </c>
      <c r="AK202" s="9"/>
      <c r="AL202" s="10">
        <v>45594</v>
      </c>
      <c r="AM202" s="9">
        <v>2507147.8799999952</v>
      </c>
      <c r="AN202" s="10"/>
      <c r="AO202" s="9"/>
      <c r="AP202" s="10"/>
      <c r="AQ202" s="9"/>
      <c r="AR202" s="10"/>
      <c r="AS202" s="9"/>
      <c r="AT202" s="10"/>
      <c r="AU202" s="9"/>
      <c r="AV202" s="10"/>
      <c r="AW202" s="9"/>
      <c r="AX202" s="10"/>
      <c r="AY202" s="9"/>
      <c r="AZ202" s="10"/>
      <c r="BA202" s="9"/>
      <c r="BB202" s="10"/>
      <c r="BC202" s="4"/>
      <c r="BD202" s="4"/>
      <c r="BE202" s="4"/>
      <c r="BF202" s="4"/>
      <c r="BG202" s="4"/>
      <c r="BH202" s="4"/>
      <c r="BI202" s="4"/>
      <c r="BJ202" s="9">
        <v>167800125.93000004</v>
      </c>
      <c r="BK202" s="11">
        <f t="shared" ref="BK202:BK224" si="5">BJ202/V202</f>
        <v>0.8048352862741549</v>
      </c>
      <c r="BL202" s="12" t="s">
        <v>385</v>
      </c>
    </row>
    <row r="203" spans="1:64" ht="19.5" customHeight="1" x14ac:dyDescent="0.25">
      <c r="A203" s="3">
        <v>199</v>
      </c>
      <c r="B203" s="3" t="s">
        <v>65</v>
      </c>
      <c r="C203" s="3">
        <v>2285839</v>
      </c>
      <c r="D203" s="4" t="s">
        <v>717</v>
      </c>
      <c r="E203" s="3" t="s">
        <v>715</v>
      </c>
      <c r="F203" s="3" t="s">
        <v>691</v>
      </c>
      <c r="G203" s="4" t="s">
        <v>718</v>
      </c>
      <c r="H203" s="4" t="s">
        <v>719</v>
      </c>
      <c r="I203" s="4" t="s">
        <v>720</v>
      </c>
      <c r="J203" s="4" t="s">
        <v>716</v>
      </c>
      <c r="K203" s="4" t="s">
        <v>173</v>
      </c>
      <c r="L203" s="4">
        <v>47449</v>
      </c>
      <c r="M203" s="4">
        <v>47449</v>
      </c>
      <c r="N203" s="4" t="s">
        <v>73</v>
      </c>
      <c r="O203" s="3">
        <v>2016</v>
      </c>
      <c r="P203" s="5" t="s">
        <v>95</v>
      </c>
      <c r="Q203" s="4" t="s">
        <v>281</v>
      </c>
      <c r="R203" s="4" t="s">
        <v>83</v>
      </c>
      <c r="S203" s="6">
        <v>1258002.54</v>
      </c>
      <c r="T203" s="4" t="s">
        <v>76</v>
      </c>
      <c r="U203" s="4" t="s">
        <v>76</v>
      </c>
      <c r="V203" s="7">
        <f t="shared" si="0"/>
        <v>185380311.02000001</v>
      </c>
      <c r="W203" s="7"/>
      <c r="X203" s="8">
        <v>2016</v>
      </c>
      <c r="Y203" s="9" t="s">
        <v>121</v>
      </c>
      <c r="Z203" s="10">
        <v>42711</v>
      </c>
      <c r="AA203" s="9">
        <v>67177160.599999994</v>
      </c>
      <c r="AB203" s="10">
        <v>43571</v>
      </c>
      <c r="AC203" s="9"/>
      <c r="AD203" s="10">
        <v>44117</v>
      </c>
      <c r="AE203" s="9">
        <v>70938247.180000007</v>
      </c>
      <c r="AF203" s="10">
        <v>44308</v>
      </c>
      <c r="AG203" s="9">
        <v>9001589.150000006</v>
      </c>
      <c r="AH203" s="10">
        <v>44711</v>
      </c>
      <c r="AI203" s="9">
        <v>676070.06000000238</v>
      </c>
      <c r="AJ203" s="10">
        <v>44979</v>
      </c>
      <c r="AK203" s="9">
        <v>1349284.7599999905</v>
      </c>
      <c r="AL203" s="10">
        <v>45016</v>
      </c>
      <c r="AM203" s="9"/>
      <c r="AN203" s="10">
        <v>45086</v>
      </c>
      <c r="AO203" s="9"/>
      <c r="AP203" s="10">
        <v>45259</v>
      </c>
      <c r="AQ203" s="9">
        <v>1538080.5500000119</v>
      </c>
      <c r="AR203" s="10">
        <v>45320</v>
      </c>
      <c r="AS203" s="9">
        <v>34699878.719999999</v>
      </c>
      <c r="AT203" s="10">
        <v>45376</v>
      </c>
      <c r="AU203" s="9"/>
      <c r="AV203" s="10"/>
      <c r="AW203" s="9"/>
      <c r="AX203" s="10"/>
      <c r="AY203" s="9"/>
      <c r="AZ203" s="10"/>
      <c r="BA203" s="9"/>
      <c r="BB203" s="10"/>
      <c r="BC203" s="4"/>
      <c r="BD203" s="4"/>
      <c r="BE203" s="4"/>
      <c r="BF203" s="4"/>
      <c r="BG203" s="4"/>
      <c r="BH203" s="4"/>
      <c r="BI203" s="4"/>
      <c r="BJ203" s="9">
        <v>182656681.42999998</v>
      </c>
      <c r="BK203" s="11">
        <f t="shared" si="5"/>
        <v>0.98530788099872058</v>
      </c>
      <c r="BL203" s="12" t="s">
        <v>132</v>
      </c>
    </row>
    <row r="204" spans="1:64" ht="19.5" customHeight="1" x14ac:dyDescent="0.25">
      <c r="A204" s="3">
        <v>200</v>
      </c>
      <c r="B204" s="3" t="s">
        <v>65</v>
      </c>
      <c r="C204" s="3">
        <v>2250105</v>
      </c>
      <c r="D204" s="4" t="s">
        <v>721</v>
      </c>
      <c r="E204" s="3" t="s">
        <v>722</v>
      </c>
      <c r="F204" s="3" t="s">
        <v>691</v>
      </c>
      <c r="G204" s="4" t="s">
        <v>209</v>
      </c>
      <c r="H204" s="4" t="s">
        <v>723</v>
      </c>
      <c r="I204" s="4" t="s">
        <v>724</v>
      </c>
      <c r="J204" s="4" t="s">
        <v>725</v>
      </c>
      <c r="K204" s="4" t="s">
        <v>119</v>
      </c>
      <c r="L204" s="4">
        <v>524014</v>
      </c>
      <c r="M204" s="4">
        <v>524014</v>
      </c>
      <c r="N204" s="4" t="s">
        <v>73</v>
      </c>
      <c r="O204" s="3">
        <v>2016</v>
      </c>
      <c r="P204" s="5" t="s">
        <v>95</v>
      </c>
      <c r="Q204" s="4" t="s">
        <v>726</v>
      </c>
      <c r="R204" s="4" t="s">
        <v>83</v>
      </c>
      <c r="S204" s="6">
        <v>206264</v>
      </c>
      <c r="T204" s="4" t="s">
        <v>76</v>
      </c>
      <c r="U204" s="4" t="s">
        <v>76</v>
      </c>
      <c r="V204" s="7">
        <f t="shared" si="0"/>
        <v>26232607.32</v>
      </c>
      <c r="W204" s="7"/>
      <c r="X204" s="8">
        <v>2016</v>
      </c>
      <c r="Y204" s="9" t="s">
        <v>107</v>
      </c>
      <c r="Z204" s="10">
        <v>42633</v>
      </c>
      <c r="AA204" s="9">
        <v>9755440.3399999999</v>
      </c>
      <c r="AB204" s="10">
        <v>43039</v>
      </c>
      <c r="AC204" s="9">
        <v>16426161.48</v>
      </c>
      <c r="AD204" s="10">
        <v>43371</v>
      </c>
      <c r="AE204" s="9">
        <v>51005.5</v>
      </c>
      <c r="AF204" s="10">
        <v>43388</v>
      </c>
      <c r="AG204" s="9"/>
      <c r="AH204" s="10">
        <v>43420</v>
      </c>
      <c r="AI204" s="9"/>
      <c r="AJ204" s="10"/>
      <c r="AK204" s="9"/>
      <c r="AL204" s="10"/>
      <c r="AM204" s="9"/>
      <c r="AN204" s="10"/>
      <c r="AO204" s="9"/>
      <c r="AP204" s="10"/>
      <c r="AQ204" s="9"/>
      <c r="AR204" s="10"/>
      <c r="AS204" s="9"/>
      <c r="AT204" s="10"/>
      <c r="AU204" s="9"/>
      <c r="AV204" s="10"/>
      <c r="AW204" s="9"/>
      <c r="AX204" s="10">
        <v>44872</v>
      </c>
      <c r="AY204" s="9"/>
      <c r="AZ204" s="10"/>
      <c r="BA204" s="9"/>
      <c r="BB204" s="10"/>
      <c r="BC204" s="4"/>
      <c r="BD204" s="4"/>
      <c r="BE204" s="4"/>
      <c r="BF204" s="4"/>
      <c r="BG204" s="4"/>
      <c r="BH204" s="4"/>
      <c r="BI204" s="4"/>
      <c r="BJ204" s="9">
        <v>25757498.860000003</v>
      </c>
      <c r="BK204" s="11">
        <f t="shared" si="5"/>
        <v>0.98188862989468184</v>
      </c>
      <c r="BL204" s="12" t="s">
        <v>132</v>
      </c>
    </row>
    <row r="205" spans="1:64" ht="19.5" customHeight="1" x14ac:dyDescent="0.25">
      <c r="A205" s="3">
        <v>201</v>
      </c>
      <c r="B205" s="3" t="s">
        <v>65</v>
      </c>
      <c r="C205" s="3">
        <v>2192420</v>
      </c>
      <c r="D205" s="4" t="s">
        <v>727</v>
      </c>
      <c r="E205" s="3" t="s">
        <v>690</v>
      </c>
      <c r="F205" s="3" t="s">
        <v>691</v>
      </c>
      <c r="G205" s="4" t="s">
        <v>191</v>
      </c>
      <c r="H205" s="4" t="s">
        <v>692</v>
      </c>
      <c r="I205" s="4" t="s">
        <v>728</v>
      </c>
      <c r="J205" s="4" t="s">
        <v>694</v>
      </c>
      <c r="K205" s="4" t="s">
        <v>126</v>
      </c>
      <c r="L205" s="4">
        <v>182</v>
      </c>
      <c r="M205" s="4">
        <v>182</v>
      </c>
      <c r="N205" s="4" t="s">
        <v>73</v>
      </c>
      <c r="O205" s="3">
        <v>2016</v>
      </c>
      <c r="P205" s="5" t="s">
        <v>95</v>
      </c>
      <c r="Q205" s="4" t="s">
        <v>281</v>
      </c>
      <c r="R205" s="4" t="s">
        <v>83</v>
      </c>
      <c r="S205" s="6">
        <v>155562</v>
      </c>
      <c r="T205" s="4" t="s">
        <v>76</v>
      </c>
      <c r="U205" s="4" t="s">
        <v>76</v>
      </c>
      <c r="V205" s="7">
        <f t="shared" si="0"/>
        <v>13225645.01</v>
      </c>
      <c r="W205" s="7"/>
      <c r="X205" s="8">
        <v>2016</v>
      </c>
      <c r="Y205" s="9" t="s">
        <v>107</v>
      </c>
      <c r="Z205" s="10">
        <v>42621</v>
      </c>
      <c r="AA205" s="9">
        <v>1956083</v>
      </c>
      <c r="AB205" s="10">
        <v>43580</v>
      </c>
      <c r="AC205" s="9"/>
      <c r="AD205" s="10">
        <v>43644</v>
      </c>
      <c r="AE205" s="9">
        <v>11269562.01</v>
      </c>
      <c r="AF205" s="10"/>
      <c r="AG205" s="9"/>
      <c r="AH205" s="10"/>
      <c r="AI205" s="9"/>
      <c r="AJ205" s="10"/>
      <c r="AK205" s="9"/>
      <c r="AL205" s="10"/>
      <c r="AM205" s="9"/>
      <c r="AN205" s="10"/>
      <c r="AO205" s="9"/>
      <c r="AP205" s="10"/>
      <c r="AQ205" s="9"/>
      <c r="AR205" s="10"/>
      <c r="AS205" s="9"/>
      <c r="AT205" s="10"/>
      <c r="AU205" s="9"/>
      <c r="AV205" s="10"/>
      <c r="AW205" s="9"/>
      <c r="AX205" s="10"/>
      <c r="AY205" s="9"/>
      <c r="AZ205" s="10"/>
      <c r="BA205" s="9"/>
      <c r="BB205" s="10"/>
      <c r="BC205" s="4"/>
      <c r="BD205" s="4"/>
      <c r="BE205" s="4"/>
      <c r="BF205" s="4"/>
      <c r="BG205" s="4"/>
      <c r="BH205" s="4"/>
      <c r="BI205" s="4"/>
      <c r="BJ205" s="9">
        <v>12004244.91</v>
      </c>
      <c r="BK205" s="11">
        <f t="shared" si="5"/>
        <v>0.90764910905468199</v>
      </c>
      <c r="BL205" s="12" t="s">
        <v>235</v>
      </c>
    </row>
    <row r="206" spans="1:64" ht="19.5" customHeight="1" x14ac:dyDescent="0.25">
      <c r="A206" s="3">
        <v>202</v>
      </c>
      <c r="B206" s="3" t="s">
        <v>65</v>
      </c>
      <c r="C206" s="3">
        <v>2268038</v>
      </c>
      <c r="D206" s="4" t="s">
        <v>729</v>
      </c>
      <c r="E206" s="3" t="s">
        <v>690</v>
      </c>
      <c r="F206" s="3" t="s">
        <v>691</v>
      </c>
      <c r="G206" s="4" t="s">
        <v>69</v>
      </c>
      <c r="H206" s="4" t="s">
        <v>69</v>
      </c>
      <c r="I206" s="4" t="s">
        <v>730</v>
      </c>
      <c r="J206" s="4" t="s">
        <v>694</v>
      </c>
      <c r="K206" s="4" t="s">
        <v>126</v>
      </c>
      <c r="L206" s="4">
        <v>989</v>
      </c>
      <c r="M206" s="4">
        <v>989</v>
      </c>
      <c r="N206" s="4" t="s">
        <v>73</v>
      </c>
      <c r="O206" s="3">
        <v>2016</v>
      </c>
      <c r="P206" s="5" t="s">
        <v>74</v>
      </c>
      <c r="Q206" s="4" t="s">
        <v>731</v>
      </c>
      <c r="R206" s="4" t="s">
        <v>83</v>
      </c>
      <c r="S206" s="6">
        <v>90576</v>
      </c>
      <c r="T206" s="4" t="s">
        <v>76</v>
      </c>
      <c r="U206" s="4" t="s">
        <v>76</v>
      </c>
      <c r="V206" s="7">
        <f t="shared" si="0"/>
        <v>2375860.7999999998</v>
      </c>
      <c r="W206" s="7"/>
      <c r="X206" s="8">
        <v>2016</v>
      </c>
      <c r="Y206" s="9" t="s">
        <v>121</v>
      </c>
      <c r="Z206" s="10">
        <v>42718</v>
      </c>
      <c r="AA206" s="9">
        <v>2045618</v>
      </c>
      <c r="AB206" s="10">
        <v>43805</v>
      </c>
      <c r="AC206" s="9">
        <v>344427.79000000004</v>
      </c>
      <c r="AD206" s="10">
        <v>44057</v>
      </c>
      <c r="AE206" s="9"/>
      <c r="AF206" s="10">
        <v>44176</v>
      </c>
      <c r="AG206" s="9">
        <v>-5127.3900000001304</v>
      </c>
      <c r="AH206" s="10"/>
      <c r="AI206" s="9">
        <v>-9057.6</v>
      </c>
      <c r="AJ206" s="10"/>
      <c r="AK206" s="9"/>
      <c r="AL206" s="10"/>
      <c r="AM206" s="9"/>
      <c r="AN206" s="10"/>
      <c r="AO206" s="9"/>
      <c r="AP206" s="10"/>
      <c r="AQ206" s="9"/>
      <c r="AR206" s="10"/>
      <c r="AS206" s="9"/>
      <c r="AT206" s="10"/>
      <c r="AU206" s="9"/>
      <c r="AV206" s="10"/>
      <c r="AW206" s="9"/>
      <c r="AX206" s="10"/>
      <c r="AY206" s="9"/>
      <c r="AZ206" s="10"/>
      <c r="BA206" s="9"/>
      <c r="BB206" s="10"/>
      <c r="BC206" s="4"/>
      <c r="BD206" s="4"/>
      <c r="BE206" s="4"/>
      <c r="BF206" s="4"/>
      <c r="BG206" s="4"/>
      <c r="BH206" s="4"/>
      <c r="BI206" s="4"/>
      <c r="BJ206" s="9">
        <v>2375860.7999999998</v>
      </c>
      <c r="BK206" s="11">
        <f t="shared" si="5"/>
        <v>1</v>
      </c>
      <c r="BL206" s="12" t="s">
        <v>74</v>
      </c>
    </row>
    <row r="207" spans="1:64" ht="19.5" customHeight="1" x14ac:dyDescent="0.25">
      <c r="A207" s="3">
        <v>203</v>
      </c>
      <c r="B207" s="3" t="s">
        <v>65</v>
      </c>
      <c r="C207" s="3">
        <v>2280513</v>
      </c>
      <c r="D207" s="4" t="s">
        <v>732</v>
      </c>
      <c r="E207" s="3" t="s">
        <v>733</v>
      </c>
      <c r="F207" s="3" t="s">
        <v>68</v>
      </c>
      <c r="G207" s="4" t="s">
        <v>101</v>
      </c>
      <c r="H207" s="4" t="s">
        <v>686</v>
      </c>
      <c r="I207" s="4" t="s">
        <v>734</v>
      </c>
      <c r="J207" s="4" t="s">
        <v>735</v>
      </c>
      <c r="K207" s="4" t="s">
        <v>72</v>
      </c>
      <c r="L207" s="4">
        <v>767</v>
      </c>
      <c r="M207" s="4">
        <v>767</v>
      </c>
      <c r="N207" s="4" t="s">
        <v>73</v>
      </c>
      <c r="O207" s="3">
        <v>2016</v>
      </c>
      <c r="P207" s="5" t="s">
        <v>74</v>
      </c>
      <c r="Q207" s="4" t="s">
        <v>174</v>
      </c>
      <c r="R207" s="4" t="s">
        <v>83</v>
      </c>
      <c r="S207" s="6">
        <v>15000</v>
      </c>
      <c r="T207" s="4" t="s">
        <v>76</v>
      </c>
      <c r="U207" s="4" t="s">
        <v>76</v>
      </c>
      <c r="V207" s="7">
        <f t="shared" si="0"/>
        <v>2425769.09</v>
      </c>
      <c r="W207" s="7"/>
      <c r="X207" s="8">
        <v>2016</v>
      </c>
      <c r="Y207" s="9" t="s">
        <v>139</v>
      </c>
      <c r="Z207" s="10">
        <v>42444</v>
      </c>
      <c r="AA207" s="9">
        <v>2425769.09</v>
      </c>
      <c r="AB207" s="10">
        <v>42765</v>
      </c>
      <c r="AC207" s="9"/>
      <c r="AD207" s="10"/>
      <c r="AE207" s="9"/>
      <c r="AF207" s="10"/>
      <c r="AG207" s="9"/>
      <c r="AH207" s="10"/>
      <c r="AI207" s="9"/>
      <c r="AJ207" s="10"/>
      <c r="AK207" s="9"/>
      <c r="AL207" s="10"/>
      <c r="AM207" s="9"/>
      <c r="AN207" s="10"/>
      <c r="AO207" s="9"/>
      <c r="AP207" s="10"/>
      <c r="AQ207" s="9"/>
      <c r="AR207" s="10"/>
      <c r="AS207" s="9"/>
      <c r="AT207" s="10"/>
      <c r="AU207" s="9"/>
      <c r="AV207" s="10"/>
      <c r="AW207" s="9"/>
      <c r="AX207" s="10"/>
      <c r="AY207" s="9"/>
      <c r="AZ207" s="10"/>
      <c r="BA207" s="9"/>
      <c r="BB207" s="10"/>
      <c r="BC207" s="4"/>
      <c r="BD207" s="4"/>
      <c r="BE207" s="4"/>
      <c r="BF207" s="4"/>
      <c r="BG207" s="4"/>
      <c r="BH207" s="4"/>
      <c r="BI207" s="4"/>
      <c r="BJ207" s="9">
        <v>2425769.09</v>
      </c>
      <c r="BK207" s="11">
        <f t="shared" si="5"/>
        <v>1</v>
      </c>
      <c r="BL207" s="12" t="s">
        <v>74</v>
      </c>
    </row>
    <row r="208" spans="1:64" ht="19.5" customHeight="1" x14ac:dyDescent="0.25">
      <c r="A208" s="3">
        <v>204</v>
      </c>
      <c r="B208" s="3" t="s">
        <v>65</v>
      </c>
      <c r="C208" s="3">
        <v>2286698</v>
      </c>
      <c r="D208" s="4" t="s">
        <v>736</v>
      </c>
      <c r="E208" s="3" t="s">
        <v>508</v>
      </c>
      <c r="F208" s="3" t="s">
        <v>68</v>
      </c>
      <c r="G208" s="4" t="s">
        <v>92</v>
      </c>
      <c r="H208" s="4" t="s">
        <v>92</v>
      </c>
      <c r="I208" s="4" t="s">
        <v>509</v>
      </c>
      <c r="J208" s="4" t="s">
        <v>510</v>
      </c>
      <c r="K208" s="4" t="s">
        <v>72</v>
      </c>
      <c r="L208" s="4">
        <v>379</v>
      </c>
      <c r="M208" s="4">
        <v>379</v>
      </c>
      <c r="N208" s="4" t="s">
        <v>73</v>
      </c>
      <c r="O208" s="3">
        <v>2016</v>
      </c>
      <c r="P208" s="5" t="s">
        <v>74</v>
      </c>
      <c r="Q208" s="4" t="s">
        <v>737</v>
      </c>
      <c r="R208" s="4" t="s">
        <v>83</v>
      </c>
      <c r="S208" s="6">
        <v>69570.78</v>
      </c>
      <c r="T208" s="4" t="s">
        <v>76</v>
      </c>
      <c r="U208" s="4" t="s">
        <v>76</v>
      </c>
      <c r="V208" s="7">
        <f t="shared" si="0"/>
        <v>2020077.16</v>
      </c>
      <c r="W208" s="7"/>
      <c r="X208" s="8">
        <v>2016</v>
      </c>
      <c r="Y208" s="9" t="s">
        <v>155</v>
      </c>
      <c r="Z208" s="10">
        <v>42666</v>
      </c>
      <c r="AA208" s="9">
        <v>1600000</v>
      </c>
      <c r="AB208" s="10">
        <v>43041</v>
      </c>
      <c r="AC208" s="9">
        <v>436854.40999999992</v>
      </c>
      <c r="AD208" s="10">
        <v>43802</v>
      </c>
      <c r="AE208" s="9">
        <v>-16777.25</v>
      </c>
      <c r="AF208" s="10"/>
      <c r="AG208" s="9"/>
      <c r="AH208" s="10"/>
      <c r="AI208" s="9"/>
      <c r="AJ208" s="10"/>
      <c r="AK208" s="9"/>
      <c r="AL208" s="10"/>
      <c r="AM208" s="9"/>
      <c r="AN208" s="10"/>
      <c r="AO208" s="9"/>
      <c r="AP208" s="10"/>
      <c r="AQ208" s="9"/>
      <c r="AR208" s="10"/>
      <c r="AS208" s="9"/>
      <c r="AT208" s="10"/>
      <c r="AU208" s="9"/>
      <c r="AV208" s="10"/>
      <c r="AW208" s="9"/>
      <c r="AX208" s="10"/>
      <c r="AY208" s="9"/>
      <c r="AZ208" s="10"/>
      <c r="BA208" s="9"/>
      <c r="BB208" s="10"/>
      <c r="BC208" s="4"/>
      <c r="BD208" s="4"/>
      <c r="BE208" s="4"/>
      <c r="BF208" s="4"/>
      <c r="BG208" s="4"/>
      <c r="BH208" s="4"/>
      <c r="BI208" s="4"/>
      <c r="BJ208" s="9">
        <v>2020077.16</v>
      </c>
      <c r="BK208" s="11">
        <f t="shared" si="5"/>
        <v>1</v>
      </c>
      <c r="BL208" s="12" t="s">
        <v>74</v>
      </c>
    </row>
    <row r="209" spans="1:64" ht="19.5" customHeight="1" x14ac:dyDescent="0.25">
      <c r="A209" s="3">
        <v>205</v>
      </c>
      <c r="B209" s="3" t="s">
        <v>65</v>
      </c>
      <c r="C209" s="3">
        <v>2195574</v>
      </c>
      <c r="D209" s="4" t="s">
        <v>738</v>
      </c>
      <c r="E209" s="3" t="s">
        <v>690</v>
      </c>
      <c r="F209" s="3" t="s">
        <v>691</v>
      </c>
      <c r="G209" s="4" t="s">
        <v>185</v>
      </c>
      <c r="H209" s="4" t="s">
        <v>185</v>
      </c>
      <c r="I209" s="4" t="s">
        <v>739</v>
      </c>
      <c r="J209" s="4" t="s">
        <v>694</v>
      </c>
      <c r="K209" s="4" t="s">
        <v>126</v>
      </c>
      <c r="L209" s="4">
        <v>1629</v>
      </c>
      <c r="M209" s="4">
        <v>1629</v>
      </c>
      <c r="N209" s="4" t="s">
        <v>73</v>
      </c>
      <c r="O209" s="3">
        <v>2016</v>
      </c>
      <c r="P209" s="5" t="s">
        <v>74</v>
      </c>
      <c r="Q209" s="4" t="s">
        <v>740</v>
      </c>
      <c r="R209" s="4" t="s">
        <v>83</v>
      </c>
      <c r="S209" s="6">
        <v>153294</v>
      </c>
      <c r="T209" s="4" t="s">
        <v>76</v>
      </c>
      <c r="U209" s="4" t="s">
        <v>76</v>
      </c>
      <c r="V209" s="7">
        <f t="shared" si="0"/>
        <v>5448674.2699999996</v>
      </c>
      <c r="W209" s="7"/>
      <c r="X209" s="8">
        <v>2016</v>
      </c>
      <c r="Y209" s="9" t="s">
        <v>113</v>
      </c>
      <c r="Z209" s="10">
        <v>42520</v>
      </c>
      <c r="AA209" s="9">
        <v>4780574.3899999997</v>
      </c>
      <c r="AB209" s="10">
        <v>43039</v>
      </c>
      <c r="AC209" s="9">
        <v>639385.23000000045</v>
      </c>
      <c r="AD209" s="10">
        <v>43448</v>
      </c>
      <c r="AE209" s="9">
        <v>-109903.9299999997</v>
      </c>
      <c r="AF209" s="10">
        <v>43761</v>
      </c>
      <c r="AG209" s="9">
        <v>138618.57999999914</v>
      </c>
      <c r="AH209" s="10"/>
      <c r="AI209" s="9"/>
      <c r="AJ209" s="10"/>
      <c r="AK209" s="9"/>
      <c r="AL209" s="10"/>
      <c r="AM209" s="9"/>
      <c r="AN209" s="10"/>
      <c r="AO209" s="9"/>
      <c r="AP209" s="10"/>
      <c r="AQ209" s="9"/>
      <c r="AR209" s="10"/>
      <c r="AS209" s="9"/>
      <c r="AT209" s="10"/>
      <c r="AU209" s="9"/>
      <c r="AV209" s="10"/>
      <c r="AW209" s="9"/>
      <c r="AX209" s="10"/>
      <c r="AY209" s="9"/>
      <c r="AZ209" s="10"/>
      <c r="BA209" s="9"/>
      <c r="BB209" s="10"/>
      <c r="BC209" s="4"/>
      <c r="BD209" s="4"/>
      <c r="BE209" s="4"/>
      <c r="BF209" s="4"/>
      <c r="BG209" s="4"/>
      <c r="BH209" s="4"/>
      <c r="BI209" s="4"/>
      <c r="BJ209" s="9">
        <v>5448674.2699999996</v>
      </c>
      <c r="BK209" s="11">
        <f t="shared" si="5"/>
        <v>1</v>
      </c>
      <c r="BL209" s="12" t="s">
        <v>74</v>
      </c>
    </row>
    <row r="210" spans="1:64" ht="19.5" customHeight="1" x14ac:dyDescent="0.25">
      <c r="A210" s="3">
        <v>206</v>
      </c>
      <c r="B210" s="3" t="s">
        <v>65</v>
      </c>
      <c r="C210" s="3">
        <v>2161215</v>
      </c>
      <c r="D210" s="4" t="s">
        <v>741</v>
      </c>
      <c r="E210" s="3" t="s">
        <v>742</v>
      </c>
      <c r="F210" s="3" t="s">
        <v>68</v>
      </c>
      <c r="G210" s="4" t="s">
        <v>258</v>
      </c>
      <c r="H210" s="4" t="s">
        <v>258</v>
      </c>
      <c r="I210" s="4" t="s">
        <v>743</v>
      </c>
      <c r="J210" s="4" t="s">
        <v>744</v>
      </c>
      <c r="K210" s="4" t="s">
        <v>126</v>
      </c>
      <c r="L210" s="4">
        <v>998</v>
      </c>
      <c r="M210" s="4">
        <v>998</v>
      </c>
      <c r="N210" s="4" t="s">
        <v>73</v>
      </c>
      <c r="O210" s="3">
        <v>2016</v>
      </c>
      <c r="P210" s="5" t="s">
        <v>74</v>
      </c>
      <c r="Q210" s="4" t="s">
        <v>112</v>
      </c>
      <c r="R210" s="4" t="s">
        <v>83</v>
      </c>
      <c r="S210" s="6">
        <v>49900.02</v>
      </c>
      <c r="T210" s="4" t="s">
        <v>76</v>
      </c>
      <c r="U210" s="4" t="s">
        <v>76</v>
      </c>
      <c r="V210" s="7">
        <f t="shared" si="0"/>
        <v>8705205.2200000007</v>
      </c>
      <c r="W210" s="7"/>
      <c r="X210" s="8">
        <v>2016</v>
      </c>
      <c r="Y210" s="9" t="s">
        <v>107</v>
      </c>
      <c r="Z210" s="10">
        <v>42622</v>
      </c>
      <c r="AA210" s="9">
        <v>7171280</v>
      </c>
      <c r="AB210" s="10">
        <v>43025</v>
      </c>
      <c r="AC210" s="9">
        <v>1424942.3499999996</v>
      </c>
      <c r="AD210" s="10">
        <v>43427</v>
      </c>
      <c r="AE210" s="9">
        <v>108982.87000000104</v>
      </c>
      <c r="AF210" s="10"/>
      <c r="AG210" s="9"/>
      <c r="AH210" s="10"/>
      <c r="AI210" s="9"/>
      <c r="AJ210" s="10"/>
      <c r="AK210" s="9"/>
      <c r="AL210" s="10"/>
      <c r="AM210" s="9"/>
      <c r="AN210" s="10"/>
      <c r="AO210" s="9"/>
      <c r="AP210" s="10"/>
      <c r="AQ210" s="9"/>
      <c r="AR210" s="10"/>
      <c r="AS210" s="9"/>
      <c r="AT210" s="10"/>
      <c r="AU210" s="9"/>
      <c r="AV210" s="10"/>
      <c r="AW210" s="9"/>
      <c r="AX210" s="10"/>
      <c r="AY210" s="9"/>
      <c r="AZ210" s="10"/>
      <c r="BA210" s="9"/>
      <c r="BB210" s="10"/>
      <c r="BC210" s="4"/>
      <c r="BD210" s="4"/>
      <c r="BE210" s="4"/>
      <c r="BF210" s="4"/>
      <c r="BG210" s="4"/>
      <c r="BH210" s="4"/>
      <c r="BI210" s="4"/>
      <c r="BJ210" s="9">
        <v>8705205.2200000007</v>
      </c>
      <c r="BK210" s="11">
        <f t="shared" si="5"/>
        <v>1</v>
      </c>
      <c r="BL210" s="12" t="s">
        <v>74</v>
      </c>
    </row>
    <row r="211" spans="1:64" ht="19.5" customHeight="1" x14ac:dyDescent="0.25">
      <c r="A211" s="3">
        <v>207</v>
      </c>
      <c r="B211" s="3" t="s">
        <v>65</v>
      </c>
      <c r="C211" s="3">
        <v>2278368</v>
      </c>
      <c r="D211" s="4" t="s">
        <v>745</v>
      </c>
      <c r="E211" s="3" t="s">
        <v>742</v>
      </c>
      <c r="F211" s="3" t="s">
        <v>68</v>
      </c>
      <c r="G211" s="4" t="s">
        <v>258</v>
      </c>
      <c r="H211" s="4" t="s">
        <v>258</v>
      </c>
      <c r="I211" s="4" t="s">
        <v>743</v>
      </c>
      <c r="J211" s="4" t="s">
        <v>744</v>
      </c>
      <c r="K211" s="4" t="s">
        <v>126</v>
      </c>
      <c r="L211" s="4">
        <v>877</v>
      </c>
      <c r="M211" s="4">
        <v>877</v>
      </c>
      <c r="N211" s="4" t="s">
        <v>73</v>
      </c>
      <c r="O211" s="3">
        <v>2016</v>
      </c>
      <c r="P211" s="5" t="s">
        <v>74</v>
      </c>
      <c r="Q211" s="4" t="s">
        <v>112</v>
      </c>
      <c r="R211" s="4" t="s">
        <v>83</v>
      </c>
      <c r="S211" s="6">
        <v>17916.36</v>
      </c>
      <c r="T211" s="4" t="s">
        <v>76</v>
      </c>
      <c r="U211" s="4" t="s">
        <v>76</v>
      </c>
      <c r="V211" s="7">
        <f t="shared" si="0"/>
        <v>2701129.39</v>
      </c>
      <c r="W211" s="7"/>
      <c r="X211" s="8">
        <v>2016</v>
      </c>
      <c r="Y211" s="9" t="s">
        <v>107</v>
      </c>
      <c r="Z211" s="10">
        <v>42622</v>
      </c>
      <c r="AA211" s="9">
        <v>2055417.86</v>
      </c>
      <c r="AB211" s="10">
        <v>42825</v>
      </c>
      <c r="AC211" s="9">
        <v>619415.78</v>
      </c>
      <c r="AD211" s="10">
        <v>43427</v>
      </c>
      <c r="AE211" s="9">
        <v>26295.75</v>
      </c>
      <c r="AF211" s="10"/>
      <c r="AG211" s="9"/>
      <c r="AH211" s="10"/>
      <c r="AI211" s="9"/>
      <c r="AJ211" s="10"/>
      <c r="AK211" s="9"/>
      <c r="AL211" s="10"/>
      <c r="AM211" s="9"/>
      <c r="AN211" s="10"/>
      <c r="AO211" s="9"/>
      <c r="AP211" s="10"/>
      <c r="AQ211" s="9"/>
      <c r="AR211" s="10"/>
      <c r="AS211" s="9"/>
      <c r="AT211" s="10"/>
      <c r="AU211" s="9"/>
      <c r="AV211" s="10"/>
      <c r="AW211" s="9"/>
      <c r="AX211" s="10"/>
      <c r="AY211" s="9"/>
      <c r="AZ211" s="10"/>
      <c r="BA211" s="9"/>
      <c r="BB211" s="10"/>
      <c r="BC211" s="4"/>
      <c r="BD211" s="4"/>
      <c r="BE211" s="4"/>
      <c r="BF211" s="4"/>
      <c r="BG211" s="4"/>
      <c r="BH211" s="4"/>
      <c r="BI211" s="4"/>
      <c r="BJ211" s="9">
        <v>2701129.3899999997</v>
      </c>
      <c r="BK211" s="11">
        <f t="shared" si="5"/>
        <v>0.99999999999999978</v>
      </c>
      <c r="BL211" s="12" t="s">
        <v>74</v>
      </c>
    </row>
    <row r="212" spans="1:64" ht="19.5" customHeight="1" x14ac:dyDescent="0.25">
      <c r="A212" s="3">
        <v>208</v>
      </c>
      <c r="B212" s="3" t="s">
        <v>65</v>
      </c>
      <c r="C212" s="3">
        <v>2267605</v>
      </c>
      <c r="D212" s="4" t="s">
        <v>746</v>
      </c>
      <c r="E212" s="3" t="s">
        <v>747</v>
      </c>
      <c r="F212" s="3" t="s">
        <v>68</v>
      </c>
      <c r="G212" s="4" t="s">
        <v>209</v>
      </c>
      <c r="H212" s="4" t="s">
        <v>748</v>
      </c>
      <c r="I212" s="4" t="s">
        <v>749</v>
      </c>
      <c r="J212" s="4" t="s">
        <v>750</v>
      </c>
      <c r="K212" s="4" t="s">
        <v>126</v>
      </c>
      <c r="L212" s="4">
        <v>2929</v>
      </c>
      <c r="M212" s="4">
        <v>2929</v>
      </c>
      <c r="N212" s="4" t="s">
        <v>73</v>
      </c>
      <c r="O212" s="3">
        <v>2016</v>
      </c>
      <c r="P212" s="5" t="s">
        <v>74</v>
      </c>
      <c r="Q212" s="4" t="s">
        <v>751</v>
      </c>
      <c r="R212" s="4" t="s">
        <v>76</v>
      </c>
      <c r="S212" s="6"/>
      <c r="T212" s="4" t="s">
        <v>76</v>
      </c>
      <c r="U212" s="4" t="s">
        <v>76</v>
      </c>
      <c r="V212" s="7">
        <f t="shared" si="0"/>
        <v>6052510</v>
      </c>
      <c r="W212" s="7"/>
      <c r="X212" s="8">
        <v>2016</v>
      </c>
      <c r="Y212" s="9" t="s">
        <v>155</v>
      </c>
      <c r="Z212" s="10">
        <v>42668</v>
      </c>
      <c r="AA212" s="9">
        <v>5973041.4199999999</v>
      </c>
      <c r="AB212" s="10">
        <v>42853</v>
      </c>
      <c r="AC212" s="9"/>
      <c r="AD212" s="10">
        <v>42866</v>
      </c>
      <c r="AE212" s="9"/>
      <c r="AF212" s="10">
        <v>43087</v>
      </c>
      <c r="AG212" s="9">
        <v>79468.580000000075</v>
      </c>
      <c r="AH212" s="10"/>
      <c r="AI212" s="9"/>
      <c r="AJ212" s="10"/>
      <c r="AK212" s="9"/>
      <c r="AL212" s="10"/>
      <c r="AM212" s="9"/>
      <c r="AN212" s="10"/>
      <c r="AO212" s="9"/>
      <c r="AP212" s="10"/>
      <c r="AQ212" s="9"/>
      <c r="AR212" s="10"/>
      <c r="AS212" s="9"/>
      <c r="AT212" s="10"/>
      <c r="AU212" s="9"/>
      <c r="AV212" s="10"/>
      <c r="AW212" s="9"/>
      <c r="AX212" s="10"/>
      <c r="AY212" s="9"/>
      <c r="AZ212" s="10"/>
      <c r="BA212" s="9"/>
      <c r="BB212" s="10"/>
      <c r="BC212" s="4"/>
      <c r="BD212" s="4"/>
      <c r="BE212" s="4"/>
      <c r="BF212" s="4"/>
      <c r="BG212" s="4"/>
      <c r="BH212" s="4"/>
      <c r="BI212" s="4"/>
      <c r="BJ212" s="9">
        <v>6052510.0000000009</v>
      </c>
      <c r="BK212" s="11">
        <f t="shared" si="5"/>
        <v>1.0000000000000002</v>
      </c>
      <c r="BL212" s="12" t="s">
        <v>74</v>
      </c>
    </row>
    <row r="213" spans="1:64" ht="19.5" customHeight="1" x14ac:dyDescent="0.25">
      <c r="A213" s="3">
        <v>209</v>
      </c>
      <c r="B213" s="3" t="s">
        <v>65</v>
      </c>
      <c r="C213" s="3">
        <v>2261099</v>
      </c>
      <c r="D213" s="4" t="s">
        <v>752</v>
      </c>
      <c r="E213" s="3" t="s">
        <v>753</v>
      </c>
      <c r="F213" s="3" t="s">
        <v>68</v>
      </c>
      <c r="G213" s="4" t="s">
        <v>258</v>
      </c>
      <c r="H213" s="4" t="s">
        <v>258</v>
      </c>
      <c r="I213" s="4" t="s">
        <v>652</v>
      </c>
      <c r="J213" s="4" t="s">
        <v>754</v>
      </c>
      <c r="K213" s="4" t="s">
        <v>119</v>
      </c>
      <c r="L213" s="4">
        <v>87987</v>
      </c>
      <c r="M213" s="4">
        <v>87987</v>
      </c>
      <c r="N213" s="4" t="s">
        <v>73</v>
      </c>
      <c r="O213" s="3">
        <v>2016</v>
      </c>
      <c r="P213" s="5" t="s">
        <v>74</v>
      </c>
      <c r="Q213" s="4" t="s">
        <v>106</v>
      </c>
      <c r="R213" s="4" t="s">
        <v>83</v>
      </c>
      <c r="S213" s="6">
        <v>193511</v>
      </c>
      <c r="T213" s="4" t="s">
        <v>76</v>
      </c>
      <c r="U213" s="4" t="s">
        <v>76</v>
      </c>
      <c r="V213" s="7">
        <f t="shared" si="0"/>
        <v>25202927.960000001</v>
      </c>
      <c r="W213" s="7"/>
      <c r="X213" s="8">
        <v>2016</v>
      </c>
      <c r="Y213" s="9" t="s">
        <v>113</v>
      </c>
      <c r="Z213" s="10">
        <v>42502</v>
      </c>
      <c r="AA213" s="9">
        <v>23413163.280000001</v>
      </c>
      <c r="AB213" s="10">
        <v>42739</v>
      </c>
      <c r="AC213" s="9">
        <v>2066954.9499999993</v>
      </c>
      <c r="AD213" s="10">
        <v>43787</v>
      </c>
      <c r="AE213" s="9">
        <v>-277190.26999999955</v>
      </c>
      <c r="AF213" s="10"/>
      <c r="AG213" s="9"/>
      <c r="AH213" s="10"/>
      <c r="AI213" s="9"/>
      <c r="AJ213" s="10"/>
      <c r="AK213" s="9"/>
      <c r="AL213" s="10"/>
      <c r="AM213" s="9"/>
      <c r="AN213" s="10"/>
      <c r="AO213" s="9"/>
      <c r="AP213" s="10"/>
      <c r="AQ213" s="9"/>
      <c r="AR213" s="10"/>
      <c r="AS213" s="9"/>
      <c r="AT213" s="10"/>
      <c r="AU213" s="9"/>
      <c r="AV213" s="10"/>
      <c r="AW213" s="9"/>
      <c r="AX213" s="10"/>
      <c r="AY213" s="9"/>
      <c r="AZ213" s="10"/>
      <c r="BA213" s="9"/>
      <c r="BB213" s="10"/>
      <c r="BC213" s="4"/>
      <c r="BD213" s="4"/>
      <c r="BE213" s="4"/>
      <c r="BF213" s="4"/>
      <c r="BG213" s="4"/>
      <c r="BH213" s="4"/>
      <c r="BI213" s="4"/>
      <c r="BJ213" s="9">
        <v>25202927.960000001</v>
      </c>
      <c r="BK213" s="11">
        <f t="shared" si="5"/>
        <v>1</v>
      </c>
      <c r="BL213" s="12" t="s">
        <v>74</v>
      </c>
    </row>
    <row r="214" spans="1:64" ht="19.5" customHeight="1" x14ac:dyDescent="0.25">
      <c r="A214" s="3">
        <v>210</v>
      </c>
      <c r="B214" s="3" t="s">
        <v>65</v>
      </c>
      <c r="C214" s="3">
        <v>2304527</v>
      </c>
      <c r="D214" s="4" t="s">
        <v>755</v>
      </c>
      <c r="E214" s="3" t="s">
        <v>756</v>
      </c>
      <c r="F214" s="3" t="s">
        <v>68</v>
      </c>
      <c r="G214" s="4" t="s">
        <v>110</v>
      </c>
      <c r="H214" s="4" t="s">
        <v>757</v>
      </c>
      <c r="I214" s="4"/>
      <c r="J214" s="4" t="s">
        <v>758</v>
      </c>
      <c r="K214" s="4" t="s">
        <v>126</v>
      </c>
      <c r="L214" s="4">
        <v>10738</v>
      </c>
      <c r="M214" s="4">
        <v>10738</v>
      </c>
      <c r="N214" s="4" t="s">
        <v>73</v>
      </c>
      <c r="O214" s="3">
        <v>2016</v>
      </c>
      <c r="P214" s="5" t="s">
        <v>74</v>
      </c>
      <c r="Q214" s="4" t="s">
        <v>759</v>
      </c>
      <c r="R214" s="4" t="s">
        <v>83</v>
      </c>
      <c r="S214" s="6">
        <v>385378.56</v>
      </c>
      <c r="T214" s="4" t="s">
        <v>76</v>
      </c>
      <c r="U214" s="4" t="s">
        <v>76</v>
      </c>
      <c r="V214" s="7">
        <f t="shared" si="0"/>
        <v>14237370.220000001</v>
      </c>
      <c r="W214" s="7"/>
      <c r="X214" s="8">
        <v>2016</v>
      </c>
      <c r="Y214" s="9" t="s">
        <v>89</v>
      </c>
      <c r="Z214" s="10">
        <v>42590</v>
      </c>
      <c r="AA214" s="9">
        <v>11845828.550000001</v>
      </c>
      <c r="AB214" s="10">
        <v>42769</v>
      </c>
      <c r="AC214" s="9">
        <v>2157906.46</v>
      </c>
      <c r="AD214" s="10">
        <v>42888</v>
      </c>
      <c r="AE214" s="9"/>
      <c r="AF214" s="10">
        <v>43585</v>
      </c>
      <c r="AG214" s="9">
        <v>233635.20999999903</v>
      </c>
      <c r="AH214" s="10"/>
      <c r="AI214" s="9"/>
      <c r="AJ214" s="10"/>
      <c r="AK214" s="9"/>
      <c r="AL214" s="10"/>
      <c r="AM214" s="9"/>
      <c r="AN214" s="10"/>
      <c r="AO214" s="9"/>
      <c r="AP214" s="10"/>
      <c r="AQ214" s="9"/>
      <c r="AR214" s="10"/>
      <c r="AS214" s="9"/>
      <c r="AT214" s="10"/>
      <c r="AU214" s="9"/>
      <c r="AV214" s="10"/>
      <c r="AW214" s="9"/>
      <c r="AX214" s="10"/>
      <c r="AY214" s="9"/>
      <c r="AZ214" s="10"/>
      <c r="BA214" s="9"/>
      <c r="BB214" s="10"/>
      <c r="BC214" s="4"/>
      <c r="BD214" s="4"/>
      <c r="BE214" s="4"/>
      <c r="BF214" s="4"/>
      <c r="BG214" s="4"/>
      <c r="BH214" s="4"/>
      <c r="BI214" s="4"/>
      <c r="BJ214" s="9">
        <v>14237370.220000001</v>
      </c>
      <c r="BK214" s="11">
        <f t="shared" si="5"/>
        <v>1</v>
      </c>
      <c r="BL214" s="12" t="s">
        <v>74</v>
      </c>
    </row>
    <row r="215" spans="1:64" ht="19.5" customHeight="1" x14ac:dyDescent="0.25">
      <c r="A215" s="3">
        <v>211</v>
      </c>
      <c r="B215" s="3" t="s">
        <v>65</v>
      </c>
      <c r="C215" s="3">
        <v>2252904</v>
      </c>
      <c r="D215" s="4" t="s">
        <v>760</v>
      </c>
      <c r="E215" s="3" t="s">
        <v>761</v>
      </c>
      <c r="F215" s="3" t="s">
        <v>68</v>
      </c>
      <c r="G215" s="4" t="s">
        <v>673</v>
      </c>
      <c r="H215" s="4" t="s">
        <v>762</v>
      </c>
      <c r="I215" s="4" t="s">
        <v>763</v>
      </c>
      <c r="J215" s="4" t="s">
        <v>764</v>
      </c>
      <c r="K215" s="4" t="s">
        <v>72</v>
      </c>
      <c r="L215" s="4">
        <v>2315</v>
      </c>
      <c r="M215" s="4">
        <v>2315</v>
      </c>
      <c r="N215" s="4" t="s">
        <v>73</v>
      </c>
      <c r="O215" s="3">
        <v>2016</v>
      </c>
      <c r="P215" s="5" t="s">
        <v>95</v>
      </c>
      <c r="Q215" s="4" t="s">
        <v>675</v>
      </c>
      <c r="R215" s="4" t="s">
        <v>83</v>
      </c>
      <c r="S215" s="6">
        <v>416740.71</v>
      </c>
      <c r="T215" s="4" t="s">
        <v>76</v>
      </c>
      <c r="U215" s="4" t="s">
        <v>76</v>
      </c>
      <c r="V215" s="7">
        <f t="shared" si="0"/>
        <v>19739212.030000001</v>
      </c>
      <c r="W215" s="7"/>
      <c r="X215" s="8">
        <v>2016</v>
      </c>
      <c r="Y215" s="9" t="s">
        <v>182</v>
      </c>
      <c r="Z215" s="10">
        <v>42423</v>
      </c>
      <c r="AA215" s="9">
        <v>15419406.279999999</v>
      </c>
      <c r="AB215" s="10">
        <v>42438</v>
      </c>
      <c r="AC215" s="9">
        <v>2825061.45</v>
      </c>
      <c r="AD215" s="10">
        <v>42594</v>
      </c>
      <c r="AE215" s="9"/>
      <c r="AF215" s="10"/>
      <c r="AG215" s="9"/>
      <c r="AH215" s="10">
        <v>42704</v>
      </c>
      <c r="AI215" s="9">
        <v>1754584.4100000001</v>
      </c>
      <c r="AJ215" s="10">
        <v>42934</v>
      </c>
      <c r="AK215" s="9">
        <v>-6000.339999999851</v>
      </c>
      <c r="AL215" s="10">
        <v>43066</v>
      </c>
      <c r="AM215" s="9">
        <v>-253839.76999999955</v>
      </c>
      <c r="AN215" s="10">
        <v>43076</v>
      </c>
      <c r="AO215" s="9"/>
      <c r="AP215" s="10">
        <v>43129</v>
      </c>
      <c r="AQ215" s="9"/>
      <c r="AR215" s="10">
        <v>43206</v>
      </c>
      <c r="AS215" s="9"/>
      <c r="AT215" s="10"/>
      <c r="AU215" s="9"/>
      <c r="AV215" s="10"/>
      <c r="AW215" s="9"/>
      <c r="AX215" s="10"/>
      <c r="AY215" s="9"/>
      <c r="AZ215" s="10"/>
      <c r="BA215" s="9"/>
      <c r="BB215" s="10"/>
      <c r="BC215" s="4"/>
      <c r="BD215" s="4"/>
      <c r="BE215" s="4"/>
      <c r="BF215" s="4"/>
      <c r="BG215" s="4"/>
      <c r="BH215" s="4"/>
      <c r="BI215" s="4"/>
      <c r="BJ215" s="9">
        <v>18244467.73</v>
      </c>
      <c r="BK215" s="11">
        <f t="shared" si="5"/>
        <v>0.92427538152342337</v>
      </c>
      <c r="BL215" s="12" t="s">
        <v>235</v>
      </c>
    </row>
    <row r="216" spans="1:64" ht="19.5" customHeight="1" x14ac:dyDescent="0.25">
      <c r="A216" s="3">
        <v>212</v>
      </c>
      <c r="B216" s="3" t="s">
        <v>65</v>
      </c>
      <c r="C216" s="3">
        <v>2194696</v>
      </c>
      <c r="D216" s="4" t="s">
        <v>765</v>
      </c>
      <c r="E216" s="3" t="s">
        <v>575</v>
      </c>
      <c r="F216" s="3" t="s">
        <v>142</v>
      </c>
      <c r="G216" s="4" t="s">
        <v>191</v>
      </c>
      <c r="H216" s="4"/>
      <c r="I216" s="4"/>
      <c r="J216" s="4" t="s">
        <v>576</v>
      </c>
      <c r="K216" s="4" t="s">
        <v>72</v>
      </c>
      <c r="L216" s="4">
        <v>81101</v>
      </c>
      <c r="M216" s="4">
        <v>81101</v>
      </c>
      <c r="N216" s="4" t="s">
        <v>73</v>
      </c>
      <c r="O216" s="3">
        <v>2016</v>
      </c>
      <c r="P216" s="5" t="s">
        <v>95</v>
      </c>
      <c r="Q216" s="4" t="s">
        <v>281</v>
      </c>
      <c r="R216" s="4" t="s">
        <v>83</v>
      </c>
      <c r="S216" s="6">
        <v>1507420.4100000001</v>
      </c>
      <c r="T216" s="4" t="s">
        <v>76</v>
      </c>
      <c r="U216" s="4" t="s">
        <v>76</v>
      </c>
      <c r="V216" s="7">
        <f t="shared" si="0"/>
        <v>112088740.16</v>
      </c>
      <c r="W216" s="7"/>
      <c r="X216" s="8">
        <v>2016</v>
      </c>
      <c r="Y216" s="9" t="s">
        <v>139</v>
      </c>
      <c r="Z216" s="10">
        <v>42432</v>
      </c>
      <c r="AA216" s="9">
        <v>86397390.510000005</v>
      </c>
      <c r="AB216" s="10">
        <v>42871</v>
      </c>
      <c r="AC216" s="9">
        <v>12886993.36999999</v>
      </c>
      <c r="AD216" s="10">
        <v>43097</v>
      </c>
      <c r="AE216" s="9">
        <v>-347379.43999999762</v>
      </c>
      <c r="AF216" s="10">
        <v>43173</v>
      </c>
      <c r="AG216" s="9"/>
      <c r="AH216" s="10">
        <v>43168</v>
      </c>
      <c r="AI216" s="9"/>
      <c r="AJ216" s="10">
        <v>43857</v>
      </c>
      <c r="AK216" s="9">
        <v>-15347.07</v>
      </c>
      <c r="AL216" s="10">
        <v>44027</v>
      </c>
      <c r="AM216" s="9">
        <v>7674953.4799999893</v>
      </c>
      <c r="AN216" s="10">
        <v>44056</v>
      </c>
      <c r="AO216" s="9">
        <v>2177216.8200000077</v>
      </c>
      <c r="AP216" s="10">
        <v>44377</v>
      </c>
      <c r="AQ216" s="9"/>
      <c r="AR216" s="10">
        <v>44463</v>
      </c>
      <c r="AS216" s="9">
        <v>938414.53000000119</v>
      </c>
      <c r="AT216" s="10">
        <v>44515</v>
      </c>
      <c r="AU216" s="9">
        <v>317550.06000000238</v>
      </c>
      <c r="AV216" s="10">
        <v>45271</v>
      </c>
      <c r="AW216" s="9">
        <v>2058947.8999999911</v>
      </c>
      <c r="AX216" s="10"/>
      <c r="AY216" s="9"/>
      <c r="AZ216" s="10"/>
      <c r="BA216" s="9"/>
      <c r="BB216" s="10"/>
      <c r="BC216" s="4"/>
      <c r="BD216" s="4"/>
      <c r="BE216" s="4"/>
      <c r="BF216" s="4"/>
      <c r="BG216" s="4"/>
      <c r="BH216" s="4"/>
      <c r="BI216" s="4"/>
      <c r="BJ216" s="9">
        <v>111309027.16</v>
      </c>
      <c r="BK216" s="11">
        <f t="shared" si="5"/>
        <v>0.99304378835120277</v>
      </c>
      <c r="BL216" s="12" t="s">
        <v>235</v>
      </c>
    </row>
    <row r="217" spans="1:64" ht="19.5" customHeight="1" x14ac:dyDescent="0.25">
      <c r="A217" s="3">
        <v>213</v>
      </c>
      <c r="B217" s="3" t="s">
        <v>65</v>
      </c>
      <c r="C217" s="3">
        <v>2235680</v>
      </c>
      <c r="D217" s="4" t="s">
        <v>766</v>
      </c>
      <c r="E217" s="3" t="s">
        <v>767</v>
      </c>
      <c r="F217" s="3" t="s">
        <v>68</v>
      </c>
      <c r="G217" s="4" t="s">
        <v>348</v>
      </c>
      <c r="H217" s="4" t="s">
        <v>563</v>
      </c>
      <c r="I217" s="4"/>
      <c r="J217" s="4" t="s">
        <v>768</v>
      </c>
      <c r="K217" s="4" t="s">
        <v>126</v>
      </c>
      <c r="L217" s="4">
        <v>10128</v>
      </c>
      <c r="M217" s="4">
        <v>10128</v>
      </c>
      <c r="N217" s="4" t="s">
        <v>73</v>
      </c>
      <c r="O217" s="3">
        <v>2016</v>
      </c>
      <c r="P217" s="5" t="s">
        <v>74</v>
      </c>
      <c r="Q217" s="4" t="s">
        <v>769</v>
      </c>
      <c r="R217" s="4" t="s">
        <v>83</v>
      </c>
      <c r="S217" s="6">
        <v>174220</v>
      </c>
      <c r="T217" s="4" t="s">
        <v>76</v>
      </c>
      <c r="U217" s="4" t="s">
        <v>76</v>
      </c>
      <c r="V217" s="7">
        <f t="shared" si="0"/>
        <v>5471237.2400000002</v>
      </c>
      <c r="W217" s="7"/>
      <c r="X217" s="8">
        <v>2016</v>
      </c>
      <c r="Y217" s="9" t="s">
        <v>97</v>
      </c>
      <c r="Z217" s="10">
        <v>42462</v>
      </c>
      <c r="AA217" s="9">
        <v>5367860</v>
      </c>
      <c r="AB217" s="10">
        <v>42781</v>
      </c>
      <c r="AC217" s="9">
        <v>97534.900000000402</v>
      </c>
      <c r="AD217" s="10">
        <v>43054</v>
      </c>
      <c r="AE217" s="9"/>
      <c r="AF217" s="10">
        <v>43210</v>
      </c>
      <c r="AG217" s="9"/>
      <c r="AH217" s="10">
        <v>43214</v>
      </c>
      <c r="AI217" s="9"/>
      <c r="AJ217" s="10">
        <v>44480</v>
      </c>
      <c r="AK217" s="9">
        <v>5842.3399999998501</v>
      </c>
      <c r="AL217" s="10"/>
      <c r="AM217" s="9"/>
      <c r="AN217" s="10"/>
      <c r="AO217" s="9"/>
      <c r="AP217" s="10"/>
      <c r="AQ217" s="9"/>
      <c r="AR217" s="10"/>
      <c r="AS217" s="9"/>
      <c r="AT217" s="10"/>
      <c r="AU217" s="9"/>
      <c r="AV217" s="10"/>
      <c r="AW217" s="9"/>
      <c r="AX217" s="10"/>
      <c r="AY217" s="9"/>
      <c r="AZ217" s="10"/>
      <c r="BA217" s="9"/>
      <c r="BB217" s="10"/>
      <c r="BC217" s="4"/>
      <c r="BD217" s="4"/>
      <c r="BE217" s="4"/>
      <c r="BF217" s="4"/>
      <c r="BG217" s="4"/>
      <c r="BH217" s="4"/>
      <c r="BI217" s="4"/>
      <c r="BJ217" s="9">
        <v>5471237.2400000002</v>
      </c>
      <c r="BK217" s="11">
        <f t="shared" si="5"/>
        <v>1</v>
      </c>
      <c r="BL217" s="12" t="s">
        <v>74</v>
      </c>
    </row>
    <row r="218" spans="1:64" ht="19.5" customHeight="1" x14ac:dyDescent="0.25">
      <c r="A218" s="3">
        <v>214</v>
      </c>
      <c r="B218" s="3" t="s">
        <v>65</v>
      </c>
      <c r="C218" s="3">
        <v>2233878</v>
      </c>
      <c r="D218" s="4" t="s">
        <v>770</v>
      </c>
      <c r="E218" s="3" t="s">
        <v>148</v>
      </c>
      <c r="F218" s="3" t="s">
        <v>142</v>
      </c>
      <c r="G218" s="4" t="s">
        <v>110</v>
      </c>
      <c r="H218" s="4"/>
      <c r="I218" s="4"/>
      <c r="J218" s="4" t="s">
        <v>149</v>
      </c>
      <c r="K218" s="4" t="s">
        <v>72</v>
      </c>
      <c r="L218" s="4">
        <v>426898</v>
      </c>
      <c r="M218" s="4">
        <v>426898</v>
      </c>
      <c r="N218" s="4" t="s">
        <v>73</v>
      </c>
      <c r="O218" s="3">
        <v>2016</v>
      </c>
      <c r="P218" s="5" t="s">
        <v>74</v>
      </c>
      <c r="Q218" s="4" t="s">
        <v>307</v>
      </c>
      <c r="R218" s="4" t="s">
        <v>83</v>
      </c>
      <c r="S218" s="6">
        <v>1545011</v>
      </c>
      <c r="T218" s="4" t="s">
        <v>76</v>
      </c>
      <c r="U218" s="4" t="s">
        <v>76</v>
      </c>
      <c r="V218" s="7">
        <f t="shared" si="0"/>
        <v>63195273.640000001</v>
      </c>
      <c r="W218" s="7"/>
      <c r="X218" s="8">
        <v>2016</v>
      </c>
      <c r="Y218" s="9" t="s">
        <v>97</v>
      </c>
      <c r="Z218" s="10">
        <v>42478</v>
      </c>
      <c r="AA218" s="9">
        <v>47949122.32</v>
      </c>
      <c r="AB218" s="10">
        <v>42935</v>
      </c>
      <c r="AC218" s="9">
        <v>13159515.810000002</v>
      </c>
      <c r="AD218" s="10">
        <v>43220</v>
      </c>
      <c r="AE218" s="9"/>
      <c r="AF218" s="10">
        <v>43329</v>
      </c>
      <c r="AG218" s="9"/>
      <c r="AH218" s="10">
        <v>43612</v>
      </c>
      <c r="AI218" s="9"/>
      <c r="AJ218" s="10">
        <v>43892</v>
      </c>
      <c r="AK218" s="9">
        <v>2086635.5099999979</v>
      </c>
      <c r="AL218" s="10"/>
      <c r="AM218" s="9"/>
      <c r="AN218" s="10"/>
      <c r="AO218" s="9"/>
      <c r="AP218" s="10"/>
      <c r="AQ218" s="9"/>
      <c r="AR218" s="10"/>
      <c r="AS218" s="9"/>
      <c r="AT218" s="10"/>
      <c r="AU218" s="9"/>
      <c r="AV218" s="10"/>
      <c r="AW218" s="9"/>
      <c r="AX218" s="10"/>
      <c r="AY218" s="9"/>
      <c r="AZ218" s="10"/>
      <c r="BA218" s="9"/>
      <c r="BB218" s="10"/>
      <c r="BC218" s="4"/>
      <c r="BD218" s="4"/>
      <c r="BE218" s="4"/>
      <c r="BF218" s="4"/>
      <c r="BG218" s="4"/>
      <c r="BH218" s="4"/>
      <c r="BI218" s="4"/>
      <c r="BJ218" s="9">
        <v>63195273.640000001</v>
      </c>
      <c r="BK218" s="11">
        <f t="shared" si="5"/>
        <v>1</v>
      </c>
      <c r="BL218" s="12" t="s">
        <v>74</v>
      </c>
    </row>
    <row r="219" spans="1:64" ht="19.5" customHeight="1" x14ac:dyDescent="0.25">
      <c r="A219" s="3">
        <v>215</v>
      </c>
      <c r="B219" s="3" t="s">
        <v>65</v>
      </c>
      <c r="C219" s="3">
        <v>2291991</v>
      </c>
      <c r="D219" s="4" t="s">
        <v>771</v>
      </c>
      <c r="E219" s="3" t="s">
        <v>772</v>
      </c>
      <c r="F219" s="3" t="s">
        <v>142</v>
      </c>
      <c r="G219" s="4" t="s">
        <v>258</v>
      </c>
      <c r="H219" s="4"/>
      <c r="I219" s="4"/>
      <c r="J219" s="4" t="s">
        <v>773</v>
      </c>
      <c r="K219" s="4" t="s">
        <v>144</v>
      </c>
      <c r="L219" s="4">
        <v>2055</v>
      </c>
      <c r="M219" s="4">
        <v>2055</v>
      </c>
      <c r="N219" s="4" t="s">
        <v>73</v>
      </c>
      <c r="O219" s="3">
        <v>2016</v>
      </c>
      <c r="P219" s="5" t="s">
        <v>74</v>
      </c>
      <c r="Q219" s="4" t="s">
        <v>774</v>
      </c>
      <c r="R219" s="4" t="s">
        <v>83</v>
      </c>
      <c r="S219" s="6">
        <v>195000</v>
      </c>
      <c r="T219" s="4" t="s">
        <v>76</v>
      </c>
      <c r="U219" s="4" t="s">
        <v>76</v>
      </c>
      <c r="V219" s="7">
        <f t="shared" si="0"/>
        <v>14034701.039999999</v>
      </c>
      <c r="W219" s="7"/>
      <c r="X219" s="8">
        <v>2016</v>
      </c>
      <c r="Y219" s="9" t="s">
        <v>150</v>
      </c>
      <c r="Z219" s="10">
        <v>42571</v>
      </c>
      <c r="AA219" s="9">
        <v>10445895</v>
      </c>
      <c r="AB219" s="10">
        <v>43000</v>
      </c>
      <c r="AC219" s="9">
        <v>3115660.01</v>
      </c>
      <c r="AD219" s="10">
        <v>44123</v>
      </c>
      <c r="AE219" s="9">
        <v>473146.02999999933</v>
      </c>
      <c r="AF219" s="10"/>
      <c r="AG219" s="9"/>
      <c r="AH219" s="10"/>
      <c r="AI219" s="9"/>
      <c r="AJ219" s="10"/>
      <c r="AK219" s="9"/>
      <c r="AL219" s="10"/>
      <c r="AM219" s="9"/>
      <c r="AN219" s="10"/>
      <c r="AO219" s="9"/>
      <c r="AP219" s="10"/>
      <c r="AQ219" s="9"/>
      <c r="AR219" s="10"/>
      <c r="AS219" s="9"/>
      <c r="AT219" s="10"/>
      <c r="AU219" s="9"/>
      <c r="AV219" s="10"/>
      <c r="AW219" s="9"/>
      <c r="AX219" s="10"/>
      <c r="AY219" s="9"/>
      <c r="AZ219" s="10"/>
      <c r="BA219" s="9"/>
      <c r="BB219" s="10"/>
      <c r="BC219" s="4"/>
      <c r="BD219" s="4"/>
      <c r="BE219" s="4"/>
      <c r="BF219" s="4"/>
      <c r="BG219" s="4"/>
      <c r="BH219" s="4"/>
      <c r="BI219" s="4"/>
      <c r="BJ219" s="9">
        <v>14034701.039999999</v>
      </c>
      <c r="BK219" s="11">
        <f t="shared" si="5"/>
        <v>1</v>
      </c>
      <c r="BL219" s="12" t="s">
        <v>74</v>
      </c>
    </row>
    <row r="220" spans="1:64" ht="19.5" customHeight="1" x14ac:dyDescent="0.25">
      <c r="A220" s="3">
        <v>216</v>
      </c>
      <c r="B220" s="3" t="s">
        <v>65</v>
      </c>
      <c r="C220" s="3">
        <v>2291647</v>
      </c>
      <c r="D220" s="4" t="s">
        <v>775</v>
      </c>
      <c r="E220" s="3" t="s">
        <v>772</v>
      </c>
      <c r="F220" s="3" t="s">
        <v>142</v>
      </c>
      <c r="G220" s="4" t="s">
        <v>258</v>
      </c>
      <c r="H220" s="4"/>
      <c r="I220" s="4"/>
      <c r="J220" s="4" t="s">
        <v>773</v>
      </c>
      <c r="K220" s="4" t="s">
        <v>144</v>
      </c>
      <c r="L220" s="4">
        <v>2072</v>
      </c>
      <c r="M220" s="4">
        <v>2072</v>
      </c>
      <c r="N220" s="4" t="s">
        <v>73</v>
      </c>
      <c r="O220" s="3">
        <v>2016</v>
      </c>
      <c r="P220" s="5" t="s">
        <v>74</v>
      </c>
      <c r="Q220" s="4" t="s">
        <v>774</v>
      </c>
      <c r="R220" s="4" t="s">
        <v>83</v>
      </c>
      <c r="S220" s="6">
        <v>199338.68</v>
      </c>
      <c r="T220" s="4" t="s">
        <v>76</v>
      </c>
      <c r="U220" s="4" t="s">
        <v>76</v>
      </c>
      <c r="V220" s="7">
        <f t="shared" si="0"/>
        <v>12693608.640000001</v>
      </c>
      <c r="W220" s="7"/>
      <c r="X220" s="8">
        <v>2016</v>
      </c>
      <c r="Y220" s="9" t="s">
        <v>150</v>
      </c>
      <c r="Z220" s="10">
        <v>42571</v>
      </c>
      <c r="AA220" s="9">
        <v>9069910</v>
      </c>
      <c r="AB220" s="10">
        <v>43000</v>
      </c>
      <c r="AC220" s="9">
        <v>3474013.4299999997</v>
      </c>
      <c r="AD220" s="10">
        <v>44152</v>
      </c>
      <c r="AE220" s="9">
        <v>149685.21000000089</v>
      </c>
      <c r="AF220" s="10"/>
      <c r="AG220" s="9"/>
      <c r="AH220" s="10"/>
      <c r="AI220" s="9"/>
      <c r="AJ220" s="10"/>
      <c r="AK220" s="9"/>
      <c r="AL220" s="10"/>
      <c r="AM220" s="9"/>
      <c r="AN220" s="10"/>
      <c r="AO220" s="9"/>
      <c r="AP220" s="10"/>
      <c r="AQ220" s="9"/>
      <c r="AR220" s="10"/>
      <c r="AS220" s="9"/>
      <c r="AT220" s="10"/>
      <c r="AU220" s="9"/>
      <c r="AV220" s="10"/>
      <c r="AW220" s="9"/>
      <c r="AX220" s="10"/>
      <c r="AY220" s="9"/>
      <c r="AZ220" s="10"/>
      <c r="BA220" s="9"/>
      <c r="BB220" s="10"/>
      <c r="BC220" s="4"/>
      <c r="BD220" s="4"/>
      <c r="BE220" s="4"/>
      <c r="BF220" s="4"/>
      <c r="BG220" s="4"/>
      <c r="BH220" s="4"/>
      <c r="BI220" s="4"/>
      <c r="BJ220" s="9">
        <v>12693608.640000001</v>
      </c>
      <c r="BK220" s="11">
        <f t="shared" si="5"/>
        <v>1</v>
      </c>
      <c r="BL220" s="12" t="s">
        <v>74</v>
      </c>
    </row>
    <row r="221" spans="1:64" ht="19.5" customHeight="1" x14ac:dyDescent="0.25">
      <c r="A221" s="3">
        <v>217</v>
      </c>
      <c r="B221" s="3" t="s">
        <v>65</v>
      </c>
      <c r="C221" s="3">
        <v>2281844</v>
      </c>
      <c r="D221" s="4" t="s">
        <v>776</v>
      </c>
      <c r="E221" s="3" t="s">
        <v>722</v>
      </c>
      <c r="F221" s="3" t="s">
        <v>691</v>
      </c>
      <c r="G221" s="4" t="s">
        <v>110</v>
      </c>
      <c r="H221" s="4" t="s">
        <v>777</v>
      </c>
      <c r="I221" s="4"/>
      <c r="J221" s="4" t="s">
        <v>725</v>
      </c>
      <c r="K221" s="4" t="s">
        <v>119</v>
      </c>
      <c r="L221" s="4">
        <v>126543</v>
      </c>
      <c r="M221" s="4">
        <v>126543</v>
      </c>
      <c r="N221" s="4" t="s">
        <v>73</v>
      </c>
      <c r="O221" s="3">
        <v>2016</v>
      </c>
      <c r="P221" s="5" t="s">
        <v>95</v>
      </c>
      <c r="Q221" s="4" t="s">
        <v>726</v>
      </c>
      <c r="R221" s="4" t="s">
        <v>83</v>
      </c>
      <c r="S221" s="6">
        <v>211775.22</v>
      </c>
      <c r="T221" s="4" t="s">
        <v>76</v>
      </c>
      <c r="U221" s="4" t="s">
        <v>76</v>
      </c>
      <c r="V221" s="7">
        <f t="shared" si="0"/>
        <v>11949631.15</v>
      </c>
      <c r="W221" s="7"/>
      <c r="X221" s="8">
        <v>2016</v>
      </c>
      <c r="Y221" s="9" t="s">
        <v>107</v>
      </c>
      <c r="Z221" s="10">
        <v>42633</v>
      </c>
      <c r="AA221" s="9">
        <v>5245406.0999999996</v>
      </c>
      <c r="AB221" s="10">
        <v>43039</v>
      </c>
      <c r="AC221" s="9">
        <v>6688860.620000001</v>
      </c>
      <c r="AD221" s="10"/>
      <c r="AE221" s="9"/>
      <c r="AF221" s="10"/>
      <c r="AG221" s="9"/>
      <c r="AH221" s="10"/>
      <c r="AI221" s="9"/>
      <c r="AJ221" s="10"/>
      <c r="AK221" s="9"/>
      <c r="AL221" s="10"/>
      <c r="AM221" s="9"/>
      <c r="AN221" s="10"/>
      <c r="AO221" s="9"/>
      <c r="AP221" s="10"/>
      <c r="AQ221" s="9"/>
      <c r="AR221" s="10">
        <v>44336</v>
      </c>
      <c r="AS221" s="9">
        <v>15364.429999999702</v>
      </c>
      <c r="AT221" s="10"/>
      <c r="AU221" s="9"/>
      <c r="AV221" s="10"/>
      <c r="AW221" s="9"/>
      <c r="AX221" s="10">
        <v>44872</v>
      </c>
      <c r="AY221" s="9"/>
      <c r="AZ221" s="10"/>
      <c r="BA221" s="9"/>
      <c r="BB221" s="10"/>
      <c r="BC221" s="4"/>
      <c r="BD221" s="4"/>
      <c r="BE221" s="4"/>
      <c r="BF221" s="4"/>
      <c r="BG221" s="4"/>
      <c r="BH221" s="4"/>
      <c r="BI221" s="4"/>
      <c r="BJ221" s="9">
        <v>11191140.039999999</v>
      </c>
      <c r="BK221" s="11">
        <f t="shared" si="5"/>
        <v>0.93652598138981036</v>
      </c>
      <c r="BL221" s="12" t="s">
        <v>132</v>
      </c>
    </row>
    <row r="222" spans="1:64" ht="19.5" customHeight="1" x14ac:dyDescent="0.25">
      <c r="A222" s="3">
        <v>218</v>
      </c>
      <c r="B222" s="3" t="s">
        <v>65</v>
      </c>
      <c r="C222" s="3">
        <v>2235168</v>
      </c>
      <c r="D222" s="4" t="s">
        <v>778</v>
      </c>
      <c r="E222" s="3" t="s">
        <v>722</v>
      </c>
      <c r="F222" s="3" t="s">
        <v>691</v>
      </c>
      <c r="G222" s="4" t="s">
        <v>410</v>
      </c>
      <c r="H222" s="4" t="s">
        <v>779</v>
      </c>
      <c r="I222" s="4"/>
      <c r="J222" s="4" t="s">
        <v>725</v>
      </c>
      <c r="K222" s="4" t="s">
        <v>119</v>
      </c>
      <c r="L222" s="4">
        <v>10020</v>
      </c>
      <c r="M222" s="4">
        <v>10020</v>
      </c>
      <c r="N222" s="4" t="s">
        <v>73</v>
      </c>
      <c r="O222" s="3">
        <v>2016</v>
      </c>
      <c r="P222" s="5" t="s">
        <v>95</v>
      </c>
      <c r="Q222" s="4" t="s">
        <v>726</v>
      </c>
      <c r="R222" s="4" t="s">
        <v>83</v>
      </c>
      <c r="S222" s="6">
        <v>180072.57</v>
      </c>
      <c r="T222" s="4" t="s">
        <v>76</v>
      </c>
      <c r="U222" s="4" t="s">
        <v>76</v>
      </c>
      <c r="V222" s="7">
        <f t="shared" si="0"/>
        <v>12382808.33</v>
      </c>
      <c r="W222" s="7"/>
      <c r="X222" s="8">
        <v>2016</v>
      </c>
      <c r="Y222" s="9" t="s">
        <v>107</v>
      </c>
      <c r="Z222" s="10">
        <v>42633</v>
      </c>
      <c r="AA222" s="9">
        <v>3796679.83</v>
      </c>
      <c r="AB222" s="10"/>
      <c r="AC222" s="9"/>
      <c r="AD222" s="10"/>
      <c r="AE222" s="9"/>
      <c r="AF222" s="10"/>
      <c r="AG222" s="9"/>
      <c r="AH222" s="10"/>
      <c r="AI222" s="9"/>
      <c r="AJ222" s="10">
        <v>43602</v>
      </c>
      <c r="AK222" s="9">
        <v>8148726.8000000007</v>
      </c>
      <c r="AL222" s="10">
        <v>43873</v>
      </c>
      <c r="AM222" s="9"/>
      <c r="AN222" s="10">
        <v>44047</v>
      </c>
      <c r="AO222" s="9"/>
      <c r="AP222" s="10">
        <v>44336</v>
      </c>
      <c r="AQ222" s="9">
        <v>231990.36999999918</v>
      </c>
      <c r="AR222" s="10"/>
      <c r="AS222" s="9"/>
      <c r="AT222" s="10"/>
      <c r="AU222" s="9"/>
      <c r="AV222" s="10">
        <v>44561</v>
      </c>
      <c r="AW222" s="9">
        <v>71276.050000000745</v>
      </c>
      <c r="AX222" s="10">
        <v>44872</v>
      </c>
      <c r="AY222" s="9"/>
      <c r="AZ222" s="10"/>
      <c r="BA222" s="9"/>
      <c r="BB222" s="10">
        <v>44900</v>
      </c>
      <c r="BC222" s="4">
        <v>134135.27999999933</v>
      </c>
      <c r="BD222" s="4"/>
      <c r="BE222" s="4"/>
      <c r="BF222" s="4"/>
      <c r="BG222" s="4"/>
      <c r="BH222" s="4"/>
      <c r="BI222" s="4"/>
      <c r="BJ222" s="9">
        <v>12382808.33</v>
      </c>
      <c r="BK222" s="13">
        <f t="shared" si="5"/>
        <v>1</v>
      </c>
      <c r="BL222" s="12" t="s">
        <v>132</v>
      </c>
    </row>
    <row r="223" spans="1:64" ht="19.5" customHeight="1" x14ac:dyDescent="0.25">
      <c r="A223" s="3">
        <v>219</v>
      </c>
      <c r="B223" s="3" t="s">
        <v>65</v>
      </c>
      <c r="C223" s="3">
        <v>2235167</v>
      </c>
      <c r="D223" s="4" t="s">
        <v>780</v>
      </c>
      <c r="E223" s="3" t="s">
        <v>722</v>
      </c>
      <c r="F223" s="3" t="s">
        <v>691</v>
      </c>
      <c r="G223" s="4" t="s">
        <v>410</v>
      </c>
      <c r="H223" s="4"/>
      <c r="I223" s="4"/>
      <c r="J223" s="4" t="s">
        <v>725</v>
      </c>
      <c r="K223" s="4" t="s">
        <v>119</v>
      </c>
      <c r="L223" s="4">
        <v>7653</v>
      </c>
      <c r="M223" s="4">
        <v>7653</v>
      </c>
      <c r="N223" s="4" t="s">
        <v>73</v>
      </c>
      <c r="O223" s="3">
        <v>2016</v>
      </c>
      <c r="P223" s="5" t="s">
        <v>95</v>
      </c>
      <c r="Q223" s="4" t="s">
        <v>726</v>
      </c>
      <c r="R223" s="4" t="s">
        <v>83</v>
      </c>
      <c r="S223" s="6">
        <v>185203.86</v>
      </c>
      <c r="T223" s="4" t="s">
        <v>76</v>
      </c>
      <c r="U223" s="4" t="s">
        <v>76</v>
      </c>
      <c r="V223" s="7">
        <f t="shared" si="0"/>
        <v>11845110.24</v>
      </c>
      <c r="W223" s="7"/>
      <c r="X223" s="8">
        <v>2016</v>
      </c>
      <c r="Y223" s="9" t="s">
        <v>107</v>
      </c>
      <c r="Z223" s="10">
        <v>42633</v>
      </c>
      <c r="AA223" s="9">
        <v>3548478.79</v>
      </c>
      <c r="AB223" s="10"/>
      <c r="AC223" s="9"/>
      <c r="AD223" s="10"/>
      <c r="AE223" s="9"/>
      <c r="AF223" s="10"/>
      <c r="AG223" s="9"/>
      <c r="AH223" s="10"/>
      <c r="AI223" s="9"/>
      <c r="AJ223" s="10"/>
      <c r="AK223" s="9"/>
      <c r="AL223" s="10"/>
      <c r="AM223" s="9"/>
      <c r="AN223" s="10"/>
      <c r="AO223" s="9"/>
      <c r="AP223" s="10"/>
      <c r="AQ223" s="9"/>
      <c r="AR223" s="10"/>
      <c r="AS223" s="9"/>
      <c r="AT223" s="10">
        <v>44343</v>
      </c>
      <c r="AU223" s="9">
        <v>8296631.4500000002</v>
      </c>
      <c r="AV223" s="10"/>
      <c r="AW223" s="9"/>
      <c r="AX223" s="10">
        <v>44872</v>
      </c>
      <c r="AY223" s="9"/>
      <c r="AZ223" s="10"/>
      <c r="BA223" s="9"/>
      <c r="BB223" s="10"/>
      <c r="BC223" s="4"/>
      <c r="BD223" s="4"/>
      <c r="BE223" s="4"/>
      <c r="BF223" s="4"/>
      <c r="BG223" s="4"/>
      <c r="BH223" s="4"/>
      <c r="BI223" s="4"/>
      <c r="BJ223" s="9">
        <v>9268509.7600000016</v>
      </c>
      <c r="BK223" s="11">
        <f t="shared" si="5"/>
        <v>0.78247560151031581</v>
      </c>
      <c r="BL223" s="12" t="s">
        <v>385</v>
      </c>
    </row>
    <row r="224" spans="1:64" ht="19.5" customHeight="1" x14ac:dyDescent="0.25">
      <c r="A224" s="3">
        <v>220</v>
      </c>
      <c r="B224" s="3" t="s">
        <v>65</v>
      </c>
      <c r="C224" s="3">
        <v>2265480</v>
      </c>
      <c r="D224" s="4" t="s">
        <v>781</v>
      </c>
      <c r="E224" s="3" t="s">
        <v>722</v>
      </c>
      <c r="F224" s="3" t="s">
        <v>691</v>
      </c>
      <c r="G224" s="4" t="s">
        <v>110</v>
      </c>
      <c r="H224" s="4" t="s">
        <v>782</v>
      </c>
      <c r="I224" s="4"/>
      <c r="J224" s="4" t="s">
        <v>725</v>
      </c>
      <c r="K224" s="4" t="s">
        <v>119</v>
      </c>
      <c r="L224" s="4">
        <v>93404</v>
      </c>
      <c r="M224" s="4">
        <v>93404</v>
      </c>
      <c r="N224" s="4" t="s">
        <v>73</v>
      </c>
      <c r="O224" s="3">
        <v>2016</v>
      </c>
      <c r="P224" s="5" t="s">
        <v>95</v>
      </c>
      <c r="Q224" s="4" t="s">
        <v>726</v>
      </c>
      <c r="R224" s="4" t="s">
        <v>83</v>
      </c>
      <c r="S224" s="6">
        <v>90461.49</v>
      </c>
      <c r="T224" s="4" t="s">
        <v>76</v>
      </c>
      <c r="U224" s="4" t="s">
        <v>76</v>
      </c>
      <c r="V224" s="7">
        <f t="shared" si="0"/>
        <v>7077144.0800000001</v>
      </c>
      <c r="W224" s="7"/>
      <c r="X224" s="8">
        <v>2016</v>
      </c>
      <c r="Y224" s="9" t="s">
        <v>107</v>
      </c>
      <c r="Z224" s="10">
        <v>42633</v>
      </c>
      <c r="AA224" s="9">
        <v>2518048.1800000002</v>
      </c>
      <c r="AB224" s="10">
        <v>43039</v>
      </c>
      <c r="AC224" s="9">
        <v>4527393.2300000004</v>
      </c>
      <c r="AD224" s="10">
        <v>43371</v>
      </c>
      <c r="AE224" s="9">
        <v>31702.669999999925</v>
      </c>
      <c r="AF224" s="10"/>
      <c r="AG224" s="9"/>
      <c r="AH224" s="10"/>
      <c r="AI224" s="9"/>
      <c r="AJ224" s="10"/>
      <c r="AK224" s="9"/>
      <c r="AL224" s="10"/>
      <c r="AM224" s="9"/>
      <c r="AN224" s="10"/>
      <c r="AO224" s="9"/>
      <c r="AP224" s="10"/>
      <c r="AQ224" s="9"/>
      <c r="AR224" s="10"/>
      <c r="AS224" s="9"/>
      <c r="AT224" s="10"/>
      <c r="AU224" s="9"/>
      <c r="AV224" s="10"/>
      <c r="AW224" s="9"/>
      <c r="AX224" s="10">
        <v>44872</v>
      </c>
      <c r="AY224" s="9"/>
      <c r="AZ224" s="10"/>
      <c r="BA224" s="9"/>
      <c r="BB224" s="10"/>
      <c r="BC224" s="4"/>
      <c r="BD224" s="4"/>
      <c r="BE224" s="4"/>
      <c r="BF224" s="4"/>
      <c r="BG224" s="4"/>
      <c r="BH224" s="4"/>
      <c r="BI224" s="4"/>
      <c r="BJ224" s="9">
        <v>6322506.2700000005</v>
      </c>
      <c r="BK224" s="11">
        <f t="shared" si="5"/>
        <v>0.89336972633740708</v>
      </c>
      <c r="BL224" s="12" t="s">
        <v>132</v>
      </c>
    </row>
    <row r="225" spans="1:64" ht="19.5" customHeight="1" x14ac:dyDescent="0.25">
      <c r="A225" s="3">
        <v>221</v>
      </c>
      <c r="B225" s="3" t="s">
        <v>65</v>
      </c>
      <c r="C225" s="3">
        <v>2250455</v>
      </c>
      <c r="D225" s="4" t="s">
        <v>783</v>
      </c>
      <c r="E225" s="3" t="s">
        <v>722</v>
      </c>
      <c r="F225" s="3" t="s">
        <v>691</v>
      </c>
      <c r="G225" s="4" t="s">
        <v>410</v>
      </c>
      <c r="H225" s="4" t="s">
        <v>410</v>
      </c>
      <c r="I225" s="4"/>
      <c r="J225" s="4" t="s">
        <v>725</v>
      </c>
      <c r="K225" s="4" t="s">
        <v>119</v>
      </c>
      <c r="L225" s="4">
        <v>39491</v>
      </c>
      <c r="M225" s="4">
        <v>39491</v>
      </c>
      <c r="N225" s="4" t="s">
        <v>73</v>
      </c>
      <c r="O225" s="3">
        <v>2016</v>
      </c>
      <c r="P225" s="5" t="s">
        <v>74</v>
      </c>
      <c r="Q225" s="4" t="s">
        <v>726</v>
      </c>
      <c r="R225" s="4" t="s">
        <v>83</v>
      </c>
      <c r="S225" s="6">
        <v>77549.600000000006</v>
      </c>
      <c r="T225" s="4" t="s">
        <v>76</v>
      </c>
      <c r="U225" s="4" t="s">
        <v>76</v>
      </c>
      <c r="V225" s="7">
        <f t="shared" si="0"/>
        <v>8483044.6199999992</v>
      </c>
      <c r="W225" s="7"/>
      <c r="X225" s="8">
        <v>2016</v>
      </c>
      <c r="Y225" s="9" t="s">
        <v>107</v>
      </c>
      <c r="Z225" s="10">
        <v>42633</v>
      </c>
      <c r="AA225" s="9">
        <v>2163261.75</v>
      </c>
      <c r="AB225" s="10"/>
      <c r="AC225" s="9"/>
      <c r="AD225" s="10"/>
      <c r="AE225" s="9"/>
      <c r="AF225" s="10"/>
      <c r="AG225" s="9"/>
      <c r="AH225" s="10"/>
      <c r="AI225" s="9"/>
      <c r="AJ225" s="10">
        <v>43602</v>
      </c>
      <c r="AK225" s="9">
        <v>5974628.8899999997</v>
      </c>
      <c r="AL225" s="10">
        <v>43873</v>
      </c>
      <c r="AM225" s="9"/>
      <c r="AN225" s="10"/>
      <c r="AO225" s="9"/>
      <c r="AP225" s="10">
        <v>44336</v>
      </c>
      <c r="AQ225" s="9">
        <v>195816.23000000045</v>
      </c>
      <c r="AR225" s="10"/>
      <c r="AS225" s="9"/>
      <c r="AT225" s="10"/>
      <c r="AU225" s="9"/>
      <c r="AV225" s="10"/>
      <c r="AW225" s="9"/>
      <c r="AX225" s="10">
        <v>44872</v>
      </c>
      <c r="AY225" s="9"/>
      <c r="AZ225" s="10">
        <v>44896</v>
      </c>
      <c r="BA225" s="9">
        <v>149337.74999999907</v>
      </c>
      <c r="BB225" s="10"/>
      <c r="BC225" s="4"/>
      <c r="BD225" s="4"/>
      <c r="BE225" s="4"/>
      <c r="BF225" s="4"/>
      <c r="BG225" s="4"/>
      <c r="BH225" s="4"/>
      <c r="BI225" s="4"/>
      <c r="BJ225" s="9">
        <v>8429625.6800000016</v>
      </c>
      <c r="BK225" s="11">
        <v>1</v>
      </c>
      <c r="BL225" s="12" t="s">
        <v>74</v>
      </c>
    </row>
    <row r="226" spans="1:64" ht="19.5" customHeight="1" x14ac:dyDescent="0.25">
      <c r="A226" s="3">
        <v>222</v>
      </c>
      <c r="B226" s="3" t="s">
        <v>65</v>
      </c>
      <c r="C226" s="3">
        <v>2235208</v>
      </c>
      <c r="D226" s="4" t="s">
        <v>784</v>
      </c>
      <c r="E226" s="3" t="s">
        <v>722</v>
      </c>
      <c r="F226" s="3" t="s">
        <v>691</v>
      </c>
      <c r="G226" s="4" t="s">
        <v>410</v>
      </c>
      <c r="H226" s="4" t="s">
        <v>785</v>
      </c>
      <c r="I226" s="4"/>
      <c r="J226" s="4" t="s">
        <v>725</v>
      </c>
      <c r="K226" s="4" t="s">
        <v>119</v>
      </c>
      <c r="L226" s="4">
        <v>4062</v>
      </c>
      <c r="M226" s="4">
        <v>4062</v>
      </c>
      <c r="N226" s="4" t="s">
        <v>73</v>
      </c>
      <c r="O226" s="3">
        <v>2016</v>
      </c>
      <c r="P226" s="5" t="s">
        <v>74</v>
      </c>
      <c r="Q226" s="4" t="s">
        <v>726</v>
      </c>
      <c r="R226" s="4" t="s">
        <v>83</v>
      </c>
      <c r="S226" s="6">
        <v>51480.34</v>
      </c>
      <c r="T226" s="4" t="s">
        <v>76</v>
      </c>
      <c r="U226" s="4" t="s">
        <v>76</v>
      </c>
      <c r="V226" s="7">
        <f t="shared" si="0"/>
        <v>4152736.78</v>
      </c>
      <c r="W226" s="7"/>
      <c r="X226" s="8">
        <v>2016</v>
      </c>
      <c r="Y226" s="9" t="s">
        <v>107</v>
      </c>
      <c r="Z226" s="10">
        <v>42633</v>
      </c>
      <c r="AA226" s="9">
        <v>1237559.3999999999</v>
      </c>
      <c r="AB226" s="10"/>
      <c r="AC226" s="9"/>
      <c r="AD226" s="10"/>
      <c r="AE226" s="9"/>
      <c r="AF226" s="10"/>
      <c r="AG226" s="9"/>
      <c r="AH226" s="10"/>
      <c r="AI226" s="9"/>
      <c r="AJ226" s="10">
        <v>43602</v>
      </c>
      <c r="AK226" s="9">
        <v>2793696.15</v>
      </c>
      <c r="AL226" s="10">
        <v>43873</v>
      </c>
      <c r="AM226" s="9"/>
      <c r="AN226" s="10"/>
      <c r="AO226" s="9"/>
      <c r="AP226" s="10">
        <v>44336</v>
      </c>
      <c r="AQ226" s="9">
        <v>90331.010000000242</v>
      </c>
      <c r="AR226" s="10"/>
      <c r="AS226" s="9"/>
      <c r="AT226" s="10"/>
      <c r="AU226" s="9"/>
      <c r="AV226" s="10"/>
      <c r="AW226" s="9"/>
      <c r="AX226" s="10">
        <v>44872</v>
      </c>
      <c r="AY226" s="9"/>
      <c r="AZ226" s="10">
        <v>44896</v>
      </c>
      <c r="BA226" s="9">
        <v>31150.219999999739</v>
      </c>
      <c r="BB226" s="10"/>
      <c r="BC226" s="4"/>
      <c r="BD226" s="4"/>
      <c r="BE226" s="4"/>
      <c r="BF226" s="4"/>
      <c r="BG226" s="4"/>
      <c r="BH226" s="4"/>
      <c r="BI226" s="4"/>
      <c r="BJ226" s="9">
        <v>4126376.9999999995</v>
      </c>
      <c r="BK226" s="11">
        <v>1</v>
      </c>
      <c r="BL226" s="12" t="s">
        <v>74</v>
      </c>
    </row>
    <row r="227" spans="1:64" ht="19.5" customHeight="1" x14ac:dyDescent="0.25">
      <c r="A227" s="3">
        <v>223</v>
      </c>
      <c r="B227" s="3" t="s">
        <v>65</v>
      </c>
      <c r="C227" s="3">
        <v>2264567</v>
      </c>
      <c r="D227" s="4" t="s">
        <v>786</v>
      </c>
      <c r="E227" s="3" t="s">
        <v>660</v>
      </c>
      <c r="F227" s="3" t="s">
        <v>68</v>
      </c>
      <c r="G227" s="4" t="s">
        <v>185</v>
      </c>
      <c r="H227" s="4" t="s">
        <v>185</v>
      </c>
      <c r="I227" s="4"/>
      <c r="J227" s="4" t="s">
        <v>661</v>
      </c>
      <c r="K227" s="4" t="s">
        <v>221</v>
      </c>
      <c r="L227" s="4">
        <v>883593</v>
      </c>
      <c r="M227" s="4">
        <v>883593</v>
      </c>
      <c r="N227" s="4" t="s">
        <v>73</v>
      </c>
      <c r="O227" s="3">
        <v>2016</v>
      </c>
      <c r="P227" s="5" t="s">
        <v>95</v>
      </c>
      <c r="Q227" s="4" t="s">
        <v>787</v>
      </c>
      <c r="R227" s="4" t="s">
        <v>83</v>
      </c>
      <c r="S227" s="6">
        <v>929290</v>
      </c>
      <c r="T227" s="4" t="s">
        <v>76</v>
      </c>
      <c r="U227" s="4" t="s">
        <v>76</v>
      </c>
      <c r="V227" s="7">
        <f t="shared" si="0"/>
        <v>36516607.380000003</v>
      </c>
      <c r="W227" s="7"/>
      <c r="X227" s="8">
        <v>2016</v>
      </c>
      <c r="Y227" s="9" t="s">
        <v>84</v>
      </c>
      <c r="Z227" s="10">
        <v>42684</v>
      </c>
      <c r="AA227" s="9">
        <v>23177749.469999999</v>
      </c>
      <c r="AB227" s="10">
        <v>43028</v>
      </c>
      <c r="AC227" s="9">
        <v>9624949.1600000001</v>
      </c>
      <c r="AD227" s="10">
        <v>43461</v>
      </c>
      <c r="AE227" s="9">
        <v>3213581.5000000037</v>
      </c>
      <c r="AF227" s="10">
        <v>43531</v>
      </c>
      <c r="AG227" s="9"/>
      <c r="AH227" s="10">
        <v>43552</v>
      </c>
      <c r="AI227" s="9"/>
      <c r="AJ227" s="10">
        <v>43881</v>
      </c>
      <c r="AK227" s="9"/>
      <c r="AL227" s="10">
        <v>44195</v>
      </c>
      <c r="AM227" s="9"/>
      <c r="AN227" s="10">
        <v>44522</v>
      </c>
      <c r="AO227" s="9">
        <v>500327.25</v>
      </c>
      <c r="AP227" s="10"/>
      <c r="AQ227" s="9"/>
      <c r="AR227" s="10"/>
      <c r="AS227" s="9"/>
      <c r="AT227" s="10"/>
      <c r="AU227" s="9"/>
      <c r="AV227" s="10"/>
      <c r="AW227" s="9"/>
      <c r="AX227" s="10"/>
      <c r="AY227" s="9"/>
      <c r="AZ227" s="10"/>
      <c r="BA227" s="9"/>
      <c r="BB227" s="10"/>
      <c r="BC227" s="4"/>
      <c r="BD227" s="4"/>
      <c r="BE227" s="4"/>
      <c r="BF227" s="4"/>
      <c r="BG227" s="4"/>
      <c r="BH227" s="4"/>
      <c r="BI227" s="4"/>
      <c r="BJ227" s="9">
        <v>35812027.960000001</v>
      </c>
      <c r="BK227" s="11">
        <f t="shared" ref="BK227:BK238" si="6">BJ227/V227</f>
        <v>0.980705233301988</v>
      </c>
      <c r="BL227" s="12" t="s">
        <v>235</v>
      </c>
    </row>
    <row r="228" spans="1:64" ht="19.5" customHeight="1" x14ac:dyDescent="0.25">
      <c r="A228" s="3">
        <v>224</v>
      </c>
      <c r="B228" s="3" t="s">
        <v>65</v>
      </c>
      <c r="C228" s="3">
        <v>2311453</v>
      </c>
      <c r="D228" s="4" t="s">
        <v>788</v>
      </c>
      <c r="E228" s="3" t="s">
        <v>690</v>
      </c>
      <c r="F228" s="3" t="s">
        <v>691</v>
      </c>
      <c r="G228" s="4" t="s">
        <v>110</v>
      </c>
      <c r="H228" s="4"/>
      <c r="I228" s="4"/>
      <c r="J228" s="4" t="s">
        <v>694</v>
      </c>
      <c r="K228" s="4" t="s">
        <v>126</v>
      </c>
      <c r="L228" s="4">
        <v>3000</v>
      </c>
      <c r="M228" s="4">
        <v>3000</v>
      </c>
      <c r="N228" s="4" t="s">
        <v>73</v>
      </c>
      <c r="O228" s="3">
        <v>2016</v>
      </c>
      <c r="P228" s="5" t="s">
        <v>95</v>
      </c>
      <c r="Q228" s="4" t="s">
        <v>112</v>
      </c>
      <c r="R228" s="4" t="s">
        <v>83</v>
      </c>
      <c r="S228" s="6">
        <v>1818376.76</v>
      </c>
      <c r="T228" s="4" t="s">
        <v>83</v>
      </c>
      <c r="U228" s="4" t="s">
        <v>76</v>
      </c>
      <c r="V228" s="7">
        <f t="shared" si="0"/>
        <v>76018823.519999996</v>
      </c>
      <c r="W228" s="7"/>
      <c r="X228" s="8">
        <v>2017</v>
      </c>
      <c r="Y228" s="9" t="s">
        <v>182</v>
      </c>
      <c r="Z228" s="10">
        <v>42767</v>
      </c>
      <c r="AA228" s="9">
        <v>66595185.100000001</v>
      </c>
      <c r="AB228" s="10">
        <v>43670</v>
      </c>
      <c r="AC228" s="9">
        <v>6949636.2499999776</v>
      </c>
      <c r="AD228" s="10">
        <v>43784</v>
      </c>
      <c r="AE228" s="9"/>
      <c r="AF228" s="10">
        <v>44084</v>
      </c>
      <c r="AG228" s="9">
        <v>-338802.43999998271</v>
      </c>
      <c r="AH228" s="10">
        <v>44312</v>
      </c>
      <c r="AI228" s="9">
        <v>2867463.3900000006</v>
      </c>
      <c r="AJ228" s="10">
        <v>44389</v>
      </c>
      <c r="AK228" s="9">
        <v>138250.1400000006</v>
      </c>
      <c r="AL228" s="10">
        <v>44469</v>
      </c>
      <c r="AM228" s="9">
        <v>-235455.03999999166</v>
      </c>
      <c r="AN228" s="10">
        <v>44592</v>
      </c>
      <c r="AO228" s="9">
        <v>42546.119999989867</v>
      </c>
      <c r="AP228" s="10">
        <v>44680</v>
      </c>
      <c r="AQ228" s="9"/>
      <c r="AR228" s="10"/>
      <c r="AS228" s="9"/>
      <c r="AT228" s="10"/>
      <c r="AU228" s="9"/>
      <c r="AV228" s="10"/>
      <c r="AW228" s="9"/>
      <c r="AX228" s="10"/>
      <c r="AY228" s="9"/>
      <c r="AZ228" s="10"/>
      <c r="BA228" s="9"/>
      <c r="BB228" s="10"/>
      <c r="BC228" s="4"/>
      <c r="BD228" s="4"/>
      <c r="BE228" s="4"/>
      <c r="BF228" s="4"/>
      <c r="BG228" s="4"/>
      <c r="BH228" s="4"/>
      <c r="BI228" s="4"/>
      <c r="BJ228" s="9">
        <v>72600403.969999984</v>
      </c>
      <c r="BK228" s="11">
        <f t="shared" si="6"/>
        <v>0.95503193299090383</v>
      </c>
      <c r="BL228" s="12" t="s">
        <v>132</v>
      </c>
    </row>
    <row r="229" spans="1:64" ht="19.5" customHeight="1" x14ac:dyDescent="0.25">
      <c r="A229" s="3">
        <v>225</v>
      </c>
      <c r="B229" s="3" t="s">
        <v>65</v>
      </c>
      <c r="C229" s="3">
        <v>2309788</v>
      </c>
      <c r="D229" s="4" t="s">
        <v>789</v>
      </c>
      <c r="E229" s="3" t="s">
        <v>790</v>
      </c>
      <c r="F229" s="3" t="s">
        <v>68</v>
      </c>
      <c r="G229" s="4" t="s">
        <v>101</v>
      </c>
      <c r="H229" s="4" t="s">
        <v>101</v>
      </c>
      <c r="I229" s="4"/>
      <c r="J229" s="4" t="s">
        <v>791</v>
      </c>
      <c r="K229" s="4" t="s">
        <v>72</v>
      </c>
      <c r="L229" s="4">
        <v>25750</v>
      </c>
      <c r="M229" s="4">
        <v>25750</v>
      </c>
      <c r="N229" s="4" t="s">
        <v>73</v>
      </c>
      <c r="O229" s="3">
        <v>2016</v>
      </c>
      <c r="P229" s="5" t="s">
        <v>74</v>
      </c>
      <c r="Q229" s="4" t="s">
        <v>174</v>
      </c>
      <c r="R229" s="4" t="s">
        <v>83</v>
      </c>
      <c r="S229" s="6">
        <v>399519.53</v>
      </c>
      <c r="T229" s="4" t="s">
        <v>76</v>
      </c>
      <c r="U229" s="4" t="s">
        <v>76</v>
      </c>
      <c r="V229" s="7">
        <f t="shared" si="0"/>
        <v>21317048.609999999</v>
      </c>
      <c r="W229" s="7"/>
      <c r="X229" s="8">
        <v>2017</v>
      </c>
      <c r="Y229" s="9" t="s">
        <v>219</v>
      </c>
      <c r="Z229" s="10">
        <v>42762</v>
      </c>
      <c r="AA229" s="9">
        <v>17163692.280000001</v>
      </c>
      <c r="AB229" s="10">
        <v>42934</v>
      </c>
      <c r="AC229" s="9">
        <v>3401032.3599999994</v>
      </c>
      <c r="AD229" s="10">
        <v>43164</v>
      </c>
      <c r="AE229" s="9"/>
      <c r="AF229" s="10">
        <v>43444</v>
      </c>
      <c r="AG229" s="9">
        <v>-32016.140000000596</v>
      </c>
      <c r="AH229" s="10">
        <v>44691</v>
      </c>
      <c r="AI229" s="9">
        <v>784340.1099999994</v>
      </c>
      <c r="AJ229" s="10"/>
      <c r="AK229" s="9"/>
      <c r="AL229" s="10"/>
      <c r="AM229" s="9"/>
      <c r="AN229" s="10"/>
      <c r="AO229" s="9"/>
      <c r="AP229" s="10"/>
      <c r="AQ229" s="9"/>
      <c r="AR229" s="10"/>
      <c r="AS229" s="9"/>
      <c r="AT229" s="10"/>
      <c r="AU229" s="9"/>
      <c r="AV229" s="10"/>
      <c r="AW229" s="9"/>
      <c r="AX229" s="10"/>
      <c r="AY229" s="9"/>
      <c r="AZ229" s="10"/>
      <c r="BA229" s="9"/>
      <c r="BB229" s="10"/>
      <c r="BC229" s="4"/>
      <c r="BD229" s="4"/>
      <c r="BE229" s="4"/>
      <c r="BF229" s="4"/>
      <c r="BG229" s="4"/>
      <c r="BH229" s="4"/>
      <c r="BI229" s="4"/>
      <c r="BJ229" s="9">
        <v>21317048.609999999</v>
      </c>
      <c r="BK229" s="11">
        <f t="shared" si="6"/>
        <v>1</v>
      </c>
      <c r="BL229" s="12" t="s">
        <v>74</v>
      </c>
    </row>
    <row r="230" spans="1:64" ht="19.5" customHeight="1" x14ac:dyDescent="0.25">
      <c r="A230" s="3">
        <v>226</v>
      </c>
      <c r="B230" s="3" t="s">
        <v>65</v>
      </c>
      <c r="C230" s="3">
        <v>2307786</v>
      </c>
      <c r="D230" s="4" t="s">
        <v>792</v>
      </c>
      <c r="E230" s="3" t="s">
        <v>790</v>
      </c>
      <c r="F230" s="3" t="s">
        <v>68</v>
      </c>
      <c r="G230" s="4" t="s">
        <v>101</v>
      </c>
      <c r="H230" s="4" t="s">
        <v>101</v>
      </c>
      <c r="I230" s="4"/>
      <c r="J230" s="4" t="s">
        <v>791</v>
      </c>
      <c r="K230" s="4" t="s">
        <v>72</v>
      </c>
      <c r="L230" s="4">
        <v>8529</v>
      </c>
      <c r="M230" s="4">
        <v>8529</v>
      </c>
      <c r="N230" s="4" t="s">
        <v>73</v>
      </c>
      <c r="O230" s="3">
        <v>2016</v>
      </c>
      <c r="P230" s="5" t="s">
        <v>74</v>
      </c>
      <c r="Q230" s="4" t="s">
        <v>174</v>
      </c>
      <c r="R230" s="4" t="s">
        <v>83</v>
      </c>
      <c r="S230" s="6">
        <v>335369.71999999997</v>
      </c>
      <c r="T230" s="4" t="s">
        <v>76</v>
      </c>
      <c r="U230" s="4" t="s">
        <v>76</v>
      </c>
      <c r="V230" s="7">
        <f t="shared" si="0"/>
        <v>12209715.199999999</v>
      </c>
      <c r="W230" s="7"/>
      <c r="X230" s="8">
        <v>2017</v>
      </c>
      <c r="Y230" s="9" t="s">
        <v>219</v>
      </c>
      <c r="Z230" s="10">
        <v>42762</v>
      </c>
      <c r="AA230" s="9">
        <v>10782035.4</v>
      </c>
      <c r="AB230" s="10">
        <v>42934</v>
      </c>
      <c r="AC230" s="9">
        <v>1545942</v>
      </c>
      <c r="AD230" s="10">
        <v>43368</v>
      </c>
      <c r="AE230" s="9"/>
      <c r="AF230" s="10">
        <v>43448</v>
      </c>
      <c r="AG230" s="9">
        <v>-150373.34999999963</v>
      </c>
      <c r="AH230" s="10">
        <v>44743</v>
      </c>
      <c r="AI230" s="9">
        <v>32111.14999999851</v>
      </c>
      <c r="AJ230" s="10"/>
      <c r="AK230" s="9"/>
      <c r="AL230" s="10"/>
      <c r="AM230" s="9"/>
      <c r="AN230" s="10"/>
      <c r="AO230" s="9"/>
      <c r="AP230" s="10"/>
      <c r="AQ230" s="9"/>
      <c r="AR230" s="10"/>
      <c r="AS230" s="9"/>
      <c r="AT230" s="10"/>
      <c r="AU230" s="9"/>
      <c r="AV230" s="10"/>
      <c r="AW230" s="9"/>
      <c r="AX230" s="10"/>
      <c r="AY230" s="9"/>
      <c r="AZ230" s="10"/>
      <c r="BA230" s="9"/>
      <c r="BB230" s="10"/>
      <c r="BC230" s="4"/>
      <c r="BD230" s="4"/>
      <c r="BE230" s="4"/>
      <c r="BF230" s="4"/>
      <c r="BG230" s="4"/>
      <c r="BH230" s="4"/>
      <c r="BI230" s="4"/>
      <c r="BJ230" s="9">
        <v>12209715.200000001</v>
      </c>
      <c r="BK230" s="11">
        <f t="shared" si="6"/>
        <v>1.0000000000000002</v>
      </c>
      <c r="BL230" s="12" t="s">
        <v>74</v>
      </c>
    </row>
    <row r="231" spans="1:64" ht="19.5" customHeight="1" x14ac:dyDescent="0.25">
      <c r="A231" s="3">
        <v>227</v>
      </c>
      <c r="B231" s="3" t="s">
        <v>65</v>
      </c>
      <c r="C231" s="3">
        <v>2154200</v>
      </c>
      <c r="D231" s="4" t="s">
        <v>793</v>
      </c>
      <c r="E231" s="3" t="s">
        <v>790</v>
      </c>
      <c r="F231" s="3" t="s">
        <v>68</v>
      </c>
      <c r="G231" s="4" t="s">
        <v>101</v>
      </c>
      <c r="H231" s="4" t="s">
        <v>101</v>
      </c>
      <c r="I231" s="4"/>
      <c r="J231" s="4" t="s">
        <v>791</v>
      </c>
      <c r="K231" s="4" t="s">
        <v>72</v>
      </c>
      <c r="L231" s="4">
        <v>68858</v>
      </c>
      <c r="M231" s="4">
        <v>68858</v>
      </c>
      <c r="N231" s="4" t="s">
        <v>73</v>
      </c>
      <c r="O231" s="3">
        <v>2016</v>
      </c>
      <c r="P231" s="5" t="s">
        <v>74</v>
      </c>
      <c r="Q231" s="4" t="s">
        <v>174</v>
      </c>
      <c r="R231" s="4" t="s">
        <v>76</v>
      </c>
      <c r="S231" s="6"/>
      <c r="T231" s="4" t="s">
        <v>76</v>
      </c>
      <c r="U231" s="4" t="s">
        <v>76</v>
      </c>
      <c r="V231" s="7">
        <f t="shared" si="0"/>
        <v>7650210.4100000001</v>
      </c>
      <c r="W231" s="7"/>
      <c r="X231" s="8">
        <v>2017</v>
      </c>
      <c r="Y231" s="9" t="s">
        <v>219</v>
      </c>
      <c r="Z231" s="10">
        <v>42762</v>
      </c>
      <c r="AA231" s="9">
        <v>5956340.4800000004</v>
      </c>
      <c r="AB231" s="10">
        <v>42926</v>
      </c>
      <c r="AC231" s="9">
        <v>1452083.0899999999</v>
      </c>
      <c r="AD231" s="10">
        <v>43054</v>
      </c>
      <c r="AE231" s="9">
        <v>-69065.089999999895</v>
      </c>
      <c r="AF231" s="10">
        <v>43235</v>
      </c>
      <c r="AG231" s="9">
        <v>144206.80999999959</v>
      </c>
      <c r="AH231" s="10">
        <v>43368</v>
      </c>
      <c r="AI231" s="9"/>
      <c r="AJ231" s="10">
        <v>44587</v>
      </c>
      <c r="AK231" s="9">
        <v>166645.12000000011</v>
      </c>
      <c r="AL231" s="10">
        <v>44679</v>
      </c>
      <c r="AM231" s="9"/>
      <c r="AN231" s="10">
        <v>44749</v>
      </c>
      <c r="AO231" s="9"/>
      <c r="AP231" s="10"/>
      <c r="AQ231" s="9"/>
      <c r="AR231" s="10"/>
      <c r="AS231" s="9"/>
      <c r="AT231" s="10"/>
      <c r="AU231" s="9"/>
      <c r="AV231" s="10"/>
      <c r="AW231" s="9"/>
      <c r="AX231" s="10"/>
      <c r="AY231" s="9"/>
      <c r="AZ231" s="10"/>
      <c r="BA231" s="9"/>
      <c r="BB231" s="10"/>
      <c r="BC231" s="4"/>
      <c r="BD231" s="4"/>
      <c r="BE231" s="4"/>
      <c r="BF231" s="4"/>
      <c r="BG231" s="4"/>
      <c r="BH231" s="4"/>
      <c r="BI231" s="4"/>
      <c r="BJ231" s="9">
        <v>7650210.4100000001</v>
      </c>
      <c r="BK231" s="11">
        <f t="shared" si="6"/>
        <v>1</v>
      </c>
      <c r="BL231" s="12" t="s">
        <v>74</v>
      </c>
    </row>
    <row r="232" spans="1:64" ht="19.5" customHeight="1" x14ac:dyDescent="0.25">
      <c r="A232" s="3">
        <v>228</v>
      </c>
      <c r="B232" s="3" t="s">
        <v>65</v>
      </c>
      <c r="C232" s="3">
        <v>2311817</v>
      </c>
      <c r="D232" s="4" t="s">
        <v>794</v>
      </c>
      <c r="E232" s="3" t="s">
        <v>790</v>
      </c>
      <c r="F232" s="3" t="s">
        <v>68</v>
      </c>
      <c r="G232" s="4" t="s">
        <v>101</v>
      </c>
      <c r="H232" s="4" t="s">
        <v>101</v>
      </c>
      <c r="I232" s="4"/>
      <c r="J232" s="4" t="s">
        <v>791</v>
      </c>
      <c r="K232" s="4" t="s">
        <v>144</v>
      </c>
      <c r="L232" s="4">
        <v>6583</v>
      </c>
      <c r="M232" s="4">
        <v>6583</v>
      </c>
      <c r="N232" s="4" t="s">
        <v>73</v>
      </c>
      <c r="O232" s="3">
        <v>2016</v>
      </c>
      <c r="P232" s="5" t="s">
        <v>74</v>
      </c>
      <c r="Q232" s="4" t="s">
        <v>174</v>
      </c>
      <c r="R232" s="4" t="s">
        <v>83</v>
      </c>
      <c r="S232" s="6">
        <v>65338.84</v>
      </c>
      <c r="T232" s="4" t="s">
        <v>76</v>
      </c>
      <c r="U232" s="4" t="s">
        <v>76</v>
      </c>
      <c r="V232" s="7">
        <f t="shared" si="0"/>
        <v>2139743.2799999998</v>
      </c>
      <c r="W232" s="7"/>
      <c r="X232" s="8">
        <v>2017</v>
      </c>
      <c r="Y232" s="9" t="s">
        <v>219</v>
      </c>
      <c r="Z232" s="10">
        <v>42762</v>
      </c>
      <c r="AA232" s="9">
        <v>1892044.87</v>
      </c>
      <c r="AB232" s="10">
        <v>42934</v>
      </c>
      <c r="AC232" s="9">
        <v>249302.08999999985</v>
      </c>
      <c r="AD232" s="10">
        <v>43155</v>
      </c>
      <c r="AE232" s="9"/>
      <c r="AF232" s="10">
        <v>43235</v>
      </c>
      <c r="AG232" s="9">
        <v>-22526.1</v>
      </c>
      <c r="AH232" s="10">
        <v>43444</v>
      </c>
      <c r="AI232" s="9">
        <v>20922.419999999925</v>
      </c>
      <c r="AJ232" s="10">
        <v>44536</v>
      </c>
      <c r="AK232" s="9"/>
      <c r="AL232" s="10">
        <v>44679</v>
      </c>
      <c r="AM232" s="9"/>
      <c r="AN232" s="10">
        <v>44739</v>
      </c>
      <c r="AO232" s="9"/>
      <c r="AP232" s="10"/>
      <c r="AQ232" s="9"/>
      <c r="AR232" s="10"/>
      <c r="AS232" s="9"/>
      <c r="AT232" s="10"/>
      <c r="AU232" s="9"/>
      <c r="AV232" s="10"/>
      <c r="AW232" s="9"/>
      <c r="AX232" s="10"/>
      <c r="AY232" s="9"/>
      <c r="AZ232" s="10"/>
      <c r="BA232" s="9"/>
      <c r="BB232" s="10"/>
      <c r="BC232" s="4"/>
      <c r="BD232" s="4"/>
      <c r="BE232" s="4"/>
      <c r="BF232" s="4"/>
      <c r="BG232" s="4"/>
      <c r="BH232" s="4"/>
      <c r="BI232" s="4"/>
      <c r="BJ232" s="9">
        <v>2139743.2800000003</v>
      </c>
      <c r="BK232" s="11">
        <f t="shared" si="6"/>
        <v>1.0000000000000002</v>
      </c>
      <c r="BL232" s="12" t="s">
        <v>74</v>
      </c>
    </row>
    <row r="233" spans="1:64" ht="19.5" customHeight="1" x14ac:dyDescent="0.25">
      <c r="A233" s="3">
        <v>229</v>
      </c>
      <c r="B233" s="3" t="s">
        <v>65</v>
      </c>
      <c r="C233" s="3">
        <v>2304199</v>
      </c>
      <c r="D233" s="4" t="s">
        <v>795</v>
      </c>
      <c r="E233" s="3" t="s">
        <v>790</v>
      </c>
      <c r="F233" s="3" t="s">
        <v>68</v>
      </c>
      <c r="G233" s="4" t="s">
        <v>101</v>
      </c>
      <c r="H233" s="4" t="s">
        <v>101</v>
      </c>
      <c r="I233" s="4"/>
      <c r="J233" s="4" t="s">
        <v>791</v>
      </c>
      <c r="K233" s="4" t="s">
        <v>144</v>
      </c>
      <c r="L233" s="4">
        <v>25973</v>
      </c>
      <c r="M233" s="4">
        <v>25973</v>
      </c>
      <c r="N233" s="4" t="s">
        <v>73</v>
      </c>
      <c r="O233" s="3">
        <v>2016</v>
      </c>
      <c r="P233" s="5" t="s">
        <v>74</v>
      </c>
      <c r="Q233" s="4" t="s">
        <v>174</v>
      </c>
      <c r="R233" s="4" t="s">
        <v>83</v>
      </c>
      <c r="S233" s="6">
        <v>24646.03</v>
      </c>
      <c r="T233" s="4" t="s">
        <v>76</v>
      </c>
      <c r="U233" s="4" t="s">
        <v>76</v>
      </c>
      <c r="V233" s="7">
        <f t="shared" si="0"/>
        <v>1474226.5</v>
      </c>
      <c r="W233" s="7"/>
      <c r="X233" s="8">
        <v>2017</v>
      </c>
      <c r="Y233" s="9" t="s">
        <v>219</v>
      </c>
      <c r="Z233" s="10">
        <v>42762</v>
      </c>
      <c r="AA233" s="9">
        <v>1052292.67</v>
      </c>
      <c r="AB233" s="10">
        <v>42934</v>
      </c>
      <c r="AC233" s="9">
        <v>420474.27</v>
      </c>
      <c r="AD233" s="10">
        <v>43154</v>
      </c>
      <c r="AE233" s="9"/>
      <c r="AF233" s="10">
        <v>43448</v>
      </c>
      <c r="AG233" s="9">
        <v>1459.5600000000559</v>
      </c>
      <c r="AH233" s="10">
        <v>44536</v>
      </c>
      <c r="AI233" s="9"/>
      <c r="AJ233" s="10"/>
      <c r="AK233" s="9"/>
      <c r="AL233" s="10"/>
      <c r="AM233" s="9"/>
      <c r="AN233" s="10"/>
      <c r="AO233" s="9"/>
      <c r="AP233" s="10"/>
      <c r="AQ233" s="9"/>
      <c r="AR233" s="10"/>
      <c r="AS233" s="9"/>
      <c r="AT233" s="10"/>
      <c r="AU233" s="9"/>
      <c r="AV233" s="10"/>
      <c r="AW233" s="9"/>
      <c r="AX233" s="10"/>
      <c r="AY233" s="9"/>
      <c r="AZ233" s="10"/>
      <c r="BA233" s="9"/>
      <c r="BB233" s="10"/>
      <c r="BC233" s="4"/>
      <c r="BD233" s="4"/>
      <c r="BE233" s="4"/>
      <c r="BF233" s="4"/>
      <c r="BG233" s="4"/>
      <c r="BH233" s="4"/>
      <c r="BI233" s="4"/>
      <c r="BJ233" s="9">
        <v>1474226.5</v>
      </c>
      <c r="BK233" s="11">
        <f t="shared" si="6"/>
        <v>1</v>
      </c>
      <c r="BL233" s="12" t="s">
        <v>74</v>
      </c>
    </row>
    <row r="234" spans="1:64" ht="19.5" customHeight="1" x14ac:dyDescent="0.25">
      <c r="A234" s="3">
        <v>230</v>
      </c>
      <c r="B234" s="3" t="s">
        <v>65</v>
      </c>
      <c r="C234" s="3">
        <v>2304229</v>
      </c>
      <c r="D234" s="4" t="s">
        <v>796</v>
      </c>
      <c r="E234" s="3" t="s">
        <v>790</v>
      </c>
      <c r="F234" s="3" t="s">
        <v>68</v>
      </c>
      <c r="G234" s="4" t="s">
        <v>101</v>
      </c>
      <c r="H234" s="4" t="s">
        <v>101</v>
      </c>
      <c r="I234" s="4"/>
      <c r="J234" s="4" t="s">
        <v>791</v>
      </c>
      <c r="K234" s="4" t="s">
        <v>144</v>
      </c>
      <c r="L234" s="4">
        <v>11080</v>
      </c>
      <c r="M234" s="4">
        <v>11080</v>
      </c>
      <c r="N234" s="4" t="s">
        <v>73</v>
      </c>
      <c r="O234" s="3">
        <v>2016</v>
      </c>
      <c r="P234" s="5" t="s">
        <v>74</v>
      </c>
      <c r="Q234" s="4" t="s">
        <v>174</v>
      </c>
      <c r="R234" s="4" t="s">
        <v>83</v>
      </c>
      <c r="S234" s="6">
        <v>14245.7</v>
      </c>
      <c r="T234" s="4" t="s">
        <v>76</v>
      </c>
      <c r="U234" s="4" t="s">
        <v>76</v>
      </c>
      <c r="V234" s="7">
        <f t="shared" si="0"/>
        <v>715115.25</v>
      </c>
      <c r="W234" s="7"/>
      <c r="X234" s="8">
        <v>2017</v>
      </c>
      <c r="Y234" s="9" t="s">
        <v>219</v>
      </c>
      <c r="Z234" s="10">
        <v>42762</v>
      </c>
      <c r="AA234" s="9">
        <v>612589.82999999996</v>
      </c>
      <c r="AB234" s="10">
        <v>42934</v>
      </c>
      <c r="AC234" s="9">
        <v>132576.82000000007</v>
      </c>
      <c r="AD234" s="10">
        <v>43448</v>
      </c>
      <c r="AE234" s="9"/>
      <c r="AF234" s="10">
        <v>44536</v>
      </c>
      <c r="AG234" s="9">
        <v>-30051.400000000023</v>
      </c>
      <c r="AH234" s="10"/>
      <c r="AI234" s="9"/>
      <c r="AJ234" s="10"/>
      <c r="AK234" s="9"/>
      <c r="AL234" s="10"/>
      <c r="AM234" s="9"/>
      <c r="AN234" s="10"/>
      <c r="AO234" s="9"/>
      <c r="AP234" s="10"/>
      <c r="AQ234" s="9"/>
      <c r="AR234" s="10"/>
      <c r="AS234" s="9"/>
      <c r="AT234" s="10"/>
      <c r="AU234" s="9"/>
      <c r="AV234" s="10"/>
      <c r="AW234" s="9"/>
      <c r="AX234" s="10"/>
      <c r="AY234" s="9"/>
      <c r="AZ234" s="10"/>
      <c r="BA234" s="9"/>
      <c r="BB234" s="10"/>
      <c r="BC234" s="4"/>
      <c r="BD234" s="4"/>
      <c r="BE234" s="4"/>
      <c r="BF234" s="4"/>
      <c r="BG234" s="4"/>
      <c r="BH234" s="4"/>
      <c r="BI234" s="4"/>
      <c r="BJ234" s="9">
        <v>715115.25</v>
      </c>
      <c r="BK234" s="11">
        <f t="shared" si="6"/>
        <v>1</v>
      </c>
      <c r="BL234" s="12" t="s">
        <v>74</v>
      </c>
    </row>
    <row r="235" spans="1:64" ht="19.5" customHeight="1" x14ac:dyDescent="0.25">
      <c r="A235" s="3">
        <v>231</v>
      </c>
      <c r="B235" s="3" t="s">
        <v>65</v>
      </c>
      <c r="C235" s="3">
        <v>2265994</v>
      </c>
      <c r="D235" s="4" t="s">
        <v>797</v>
      </c>
      <c r="E235" s="3" t="s">
        <v>352</v>
      </c>
      <c r="F235" s="3" t="s">
        <v>142</v>
      </c>
      <c r="G235" s="4" t="s">
        <v>209</v>
      </c>
      <c r="H235" s="4"/>
      <c r="I235" s="4"/>
      <c r="J235" s="4" t="s">
        <v>353</v>
      </c>
      <c r="K235" s="4" t="s">
        <v>126</v>
      </c>
      <c r="L235" s="4">
        <v>4178</v>
      </c>
      <c r="M235" s="4">
        <v>4178</v>
      </c>
      <c r="N235" s="4" t="s">
        <v>73</v>
      </c>
      <c r="O235" s="3">
        <v>2016</v>
      </c>
      <c r="P235" s="5" t="s">
        <v>74</v>
      </c>
      <c r="Q235" s="4" t="s">
        <v>517</v>
      </c>
      <c r="R235" s="4" t="s">
        <v>83</v>
      </c>
      <c r="S235" s="6">
        <v>176000</v>
      </c>
      <c r="T235" s="4" t="s">
        <v>76</v>
      </c>
      <c r="U235" s="4" t="s">
        <v>76</v>
      </c>
      <c r="V235" s="7">
        <f t="shared" si="0"/>
        <v>10914343.32</v>
      </c>
      <c r="W235" s="7"/>
      <c r="X235" s="8">
        <v>2017</v>
      </c>
      <c r="Y235" s="9" t="s">
        <v>219</v>
      </c>
      <c r="Z235" s="10">
        <v>42759</v>
      </c>
      <c r="AA235" s="9">
        <v>6642217</v>
      </c>
      <c r="AB235" s="10">
        <v>42978</v>
      </c>
      <c r="AC235" s="9"/>
      <c r="AD235" s="10">
        <v>43158</v>
      </c>
      <c r="AE235" s="9"/>
      <c r="AF235" s="10">
        <v>43262</v>
      </c>
      <c r="AG235" s="9">
        <v>3794968.8200000003</v>
      </c>
      <c r="AH235" s="10">
        <v>43335</v>
      </c>
      <c r="AI235" s="9"/>
      <c r="AJ235" s="10">
        <v>43560</v>
      </c>
      <c r="AK235" s="9">
        <v>-13053.960000000894</v>
      </c>
      <c r="AL235" s="10">
        <v>43903</v>
      </c>
      <c r="AM235" s="9">
        <v>194677.9299999997</v>
      </c>
      <c r="AN235" s="10">
        <v>44127</v>
      </c>
      <c r="AO235" s="9">
        <v>295533.53000000119</v>
      </c>
      <c r="AP235" s="10"/>
      <c r="AQ235" s="9"/>
      <c r="AR235" s="10"/>
      <c r="AS235" s="9"/>
      <c r="AT235" s="10"/>
      <c r="AU235" s="9"/>
      <c r="AV235" s="10"/>
      <c r="AW235" s="9"/>
      <c r="AX235" s="10"/>
      <c r="AY235" s="9"/>
      <c r="AZ235" s="10"/>
      <c r="BA235" s="9"/>
      <c r="BB235" s="10"/>
      <c r="BC235" s="4"/>
      <c r="BD235" s="4"/>
      <c r="BE235" s="4"/>
      <c r="BF235" s="4"/>
      <c r="BG235" s="4"/>
      <c r="BH235" s="4"/>
      <c r="BI235" s="4"/>
      <c r="BJ235" s="9">
        <v>10914343.32</v>
      </c>
      <c r="BK235" s="11">
        <f t="shared" si="6"/>
        <v>1</v>
      </c>
      <c r="BL235" s="12" t="s">
        <v>74</v>
      </c>
    </row>
    <row r="236" spans="1:64" ht="19.5" customHeight="1" x14ac:dyDescent="0.25">
      <c r="A236" s="3">
        <v>232</v>
      </c>
      <c r="B236" s="3" t="s">
        <v>65</v>
      </c>
      <c r="C236" s="3">
        <v>2340646</v>
      </c>
      <c r="D236" s="4" t="s">
        <v>798</v>
      </c>
      <c r="E236" s="3" t="s">
        <v>678</v>
      </c>
      <c r="F236" s="3" t="s">
        <v>68</v>
      </c>
      <c r="G236" s="4" t="s">
        <v>135</v>
      </c>
      <c r="H236" s="4" t="s">
        <v>135</v>
      </c>
      <c r="I236" s="4" t="s">
        <v>679</v>
      </c>
      <c r="J236" s="4" t="s">
        <v>680</v>
      </c>
      <c r="K236" s="4" t="s">
        <v>119</v>
      </c>
      <c r="L236" s="4">
        <v>102529</v>
      </c>
      <c r="M236" s="4">
        <v>102529</v>
      </c>
      <c r="N236" s="4" t="s">
        <v>73</v>
      </c>
      <c r="O236" s="3">
        <v>2017</v>
      </c>
      <c r="P236" s="5" t="s">
        <v>74</v>
      </c>
      <c r="Q236" s="4" t="s">
        <v>106</v>
      </c>
      <c r="R236" s="4" t="s">
        <v>83</v>
      </c>
      <c r="S236" s="6">
        <v>260383.66</v>
      </c>
      <c r="T236" s="4" t="s">
        <v>76</v>
      </c>
      <c r="U236" s="4" t="s">
        <v>76</v>
      </c>
      <c r="V236" s="7">
        <f t="shared" si="0"/>
        <v>12018301.66</v>
      </c>
      <c r="W236" s="7"/>
      <c r="X236" s="8">
        <v>2017</v>
      </c>
      <c r="Y236" s="9" t="s">
        <v>84</v>
      </c>
      <c r="Z236" s="10">
        <v>43069</v>
      </c>
      <c r="AA236" s="9">
        <v>5546609.8300000001</v>
      </c>
      <c r="AB236" s="10">
        <v>43284</v>
      </c>
      <c r="AC236" s="9"/>
      <c r="AD236" s="10">
        <v>43402</v>
      </c>
      <c r="AE236" s="9">
        <v>5175122.2300000004</v>
      </c>
      <c r="AF236" s="10">
        <v>43654</v>
      </c>
      <c r="AG236" s="9">
        <v>1022586.1600000001</v>
      </c>
      <c r="AH236" s="10">
        <v>43819</v>
      </c>
      <c r="AI236" s="9"/>
      <c r="AJ236" s="10">
        <v>44158</v>
      </c>
      <c r="AK236" s="9">
        <v>63193.799999998882</v>
      </c>
      <c r="AL236" s="10">
        <v>44547</v>
      </c>
      <c r="AM236" s="9">
        <v>210789.6400000006</v>
      </c>
      <c r="AN236" s="10"/>
      <c r="AO236" s="9"/>
      <c r="AP236" s="10"/>
      <c r="AQ236" s="9"/>
      <c r="AR236" s="10"/>
      <c r="AS236" s="9"/>
      <c r="AT236" s="10"/>
      <c r="AU236" s="9"/>
      <c r="AV236" s="10"/>
      <c r="AW236" s="9"/>
      <c r="AX236" s="10"/>
      <c r="AY236" s="9"/>
      <c r="AZ236" s="10"/>
      <c r="BA236" s="9"/>
      <c r="BB236" s="10"/>
      <c r="BC236" s="4"/>
      <c r="BD236" s="4"/>
      <c r="BE236" s="4"/>
      <c r="BF236" s="4"/>
      <c r="BG236" s="4"/>
      <c r="BH236" s="4"/>
      <c r="BI236" s="4"/>
      <c r="BJ236" s="9">
        <v>12018301.659999998</v>
      </c>
      <c r="BK236" s="11">
        <f t="shared" si="6"/>
        <v>0.99999999999999989</v>
      </c>
      <c r="BL236" s="12" t="s">
        <v>74</v>
      </c>
    </row>
    <row r="237" spans="1:64" ht="19.5" customHeight="1" x14ac:dyDescent="0.25">
      <c r="A237" s="3">
        <v>233</v>
      </c>
      <c r="B237" s="3" t="s">
        <v>65</v>
      </c>
      <c r="C237" s="3">
        <v>2325799</v>
      </c>
      <c r="D237" s="4" t="s">
        <v>799</v>
      </c>
      <c r="E237" s="3" t="s">
        <v>800</v>
      </c>
      <c r="F237" s="3" t="s">
        <v>68</v>
      </c>
      <c r="G237" s="4" t="s">
        <v>258</v>
      </c>
      <c r="H237" s="4" t="s">
        <v>801</v>
      </c>
      <c r="I237" s="4" t="s">
        <v>802</v>
      </c>
      <c r="J237" s="4" t="s">
        <v>803</v>
      </c>
      <c r="K237" s="4" t="s">
        <v>312</v>
      </c>
      <c r="L237" s="4">
        <v>6893</v>
      </c>
      <c r="M237" s="4">
        <v>6893</v>
      </c>
      <c r="N237" s="4" t="s">
        <v>804</v>
      </c>
      <c r="O237" s="3">
        <v>2017</v>
      </c>
      <c r="P237" s="5" t="s">
        <v>74</v>
      </c>
      <c r="Q237" s="4" t="s">
        <v>805</v>
      </c>
      <c r="R237" s="4" t="s">
        <v>83</v>
      </c>
      <c r="S237" s="6" t="s">
        <v>539</v>
      </c>
      <c r="T237" s="4" t="s">
        <v>76</v>
      </c>
      <c r="U237" s="4" t="s">
        <v>76</v>
      </c>
      <c r="V237" s="7">
        <f t="shared" si="0"/>
        <v>3797796.15</v>
      </c>
      <c r="W237" s="7"/>
      <c r="X237" s="8">
        <v>2017</v>
      </c>
      <c r="Y237" s="9" t="s">
        <v>121</v>
      </c>
      <c r="Z237" s="10">
        <v>43081</v>
      </c>
      <c r="AA237" s="9">
        <v>3797796.15</v>
      </c>
      <c r="AB237" s="10">
        <v>43314</v>
      </c>
      <c r="AC237" s="9"/>
      <c r="AD237" s="10"/>
      <c r="AE237" s="9"/>
      <c r="AF237" s="10"/>
      <c r="AG237" s="9"/>
      <c r="AH237" s="10"/>
      <c r="AI237" s="9"/>
      <c r="AJ237" s="10"/>
      <c r="AK237" s="9"/>
      <c r="AL237" s="10"/>
      <c r="AM237" s="9"/>
      <c r="AN237" s="10"/>
      <c r="AO237" s="9"/>
      <c r="AP237" s="10"/>
      <c r="AQ237" s="9"/>
      <c r="AR237" s="10"/>
      <c r="AS237" s="9"/>
      <c r="AT237" s="10"/>
      <c r="AU237" s="9"/>
      <c r="AV237" s="10"/>
      <c r="AW237" s="9"/>
      <c r="AX237" s="10"/>
      <c r="AY237" s="9"/>
      <c r="AZ237" s="10"/>
      <c r="BA237" s="9"/>
      <c r="BB237" s="10"/>
      <c r="BC237" s="4"/>
      <c r="BD237" s="4"/>
      <c r="BE237" s="4"/>
      <c r="BF237" s="4"/>
      <c r="BG237" s="4"/>
      <c r="BH237" s="4"/>
      <c r="BI237" s="4"/>
      <c r="BJ237" s="9">
        <v>3797796.15</v>
      </c>
      <c r="BK237" s="11">
        <f t="shared" si="6"/>
        <v>1</v>
      </c>
      <c r="BL237" s="12" t="s">
        <v>74</v>
      </c>
    </row>
    <row r="238" spans="1:64" ht="19.5" customHeight="1" x14ac:dyDescent="0.25">
      <c r="A238" s="3">
        <v>234</v>
      </c>
      <c r="B238" s="3" t="s">
        <v>65</v>
      </c>
      <c r="C238" s="3">
        <v>2352805</v>
      </c>
      <c r="D238" s="4" t="s">
        <v>806</v>
      </c>
      <c r="E238" s="3" t="s">
        <v>807</v>
      </c>
      <c r="F238" s="3" t="s">
        <v>68</v>
      </c>
      <c r="G238" s="4" t="s">
        <v>808</v>
      </c>
      <c r="H238" s="4" t="s">
        <v>809</v>
      </c>
      <c r="I238" s="4" t="s">
        <v>810</v>
      </c>
      <c r="J238" s="4" t="s">
        <v>811</v>
      </c>
      <c r="K238" s="4" t="s">
        <v>72</v>
      </c>
      <c r="L238" s="4">
        <v>2870</v>
      </c>
      <c r="M238" s="4">
        <v>2870</v>
      </c>
      <c r="N238" s="4" t="s">
        <v>73</v>
      </c>
      <c r="O238" s="3">
        <v>2017</v>
      </c>
      <c r="P238" s="5" t="s">
        <v>74</v>
      </c>
      <c r="Q238" s="4" t="s">
        <v>812</v>
      </c>
      <c r="R238" s="4" t="s">
        <v>76</v>
      </c>
      <c r="S238" s="6"/>
      <c r="T238" s="4" t="s">
        <v>76</v>
      </c>
      <c r="U238" s="4" t="s">
        <v>76</v>
      </c>
      <c r="V238" s="7">
        <f t="shared" si="0"/>
        <v>936681.5</v>
      </c>
      <c r="W238" s="7"/>
      <c r="X238" s="8">
        <v>2017</v>
      </c>
      <c r="Y238" s="9" t="s">
        <v>84</v>
      </c>
      <c r="Z238" s="10">
        <v>43046</v>
      </c>
      <c r="AA238" s="9">
        <v>882127.8</v>
      </c>
      <c r="AB238" s="10">
        <v>43220</v>
      </c>
      <c r="AC238" s="9">
        <v>30412.38</v>
      </c>
      <c r="AD238" s="10">
        <v>43280</v>
      </c>
      <c r="AE238" s="9">
        <v>4580</v>
      </c>
      <c r="AF238" s="10">
        <v>43305</v>
      </c>
      <c r="AG238" s="9">
        <v>103793.20999999996</v>
      </c>
      <c r="AH238" s="10">
        <v>43306</v>
      </c>
      <c r="AI238" s="9"/>
      <c r="AJ238" s="10">
        <v>43703</v>
      </c>
      <c r="AK238" s="9">
        <v>-84231.890000000014</v>
      </c>
      <c r="AL238" s="10"/>
      <c r="AM238" s="9"/>
      <c r="AN238" s="10"/>
      <c r="AO238" s="9"/>
      <c r="AP238" s="10"/>
      <c r="AQ238" s="9"/>
      <c r="AR238" s="10"/>
      <c r="AS238" s="9"/>
      <c r="AT238" s="10"/>
      <c r="AU238" s="9"/>
      <c r="AV238" s="10"/>
      <c r="AW238" s="9"/>
      <c r="AX238" s="10"/>
      <c r="AY238" s="9"/>
      <c r="AZ238" s="10"/>
      <c r="BA238" s="9"/>
      <c r="BB238" s="10"/>
      <c r="BC238" s="4"/>
      <c r="BD238" s="4"/>
      <c r="BE238" s="4"/>
      <c r="BF238" s="4"/>
      <c r="BG238" s="4"/>
      <c r="BH238" s="4"/>
      <c r="BI238" s="4"/>
      <c r="BJ238" s="9">
        <v>936681.5</v>
      </c>
      <c r="BK238" s="11">
        <f t="shared" si="6"/>
        <v>1</v>
      </c>
      <c r="BL238" s="12" t="s">
        <v>74</v>
      </c>
    </row>
    <row r="239" spans="1:64" ht="19.5" customHeight="1" x14ac:dyDescent="0.25">
      <c r="A239" s="3">
        <v>235</v>
      </c>
      <c r="B239" s="3" t="s">
        <v>65</v>
      </c>
      <c r="C239" s="3">
        <v>2276516</v>
      </c>
      <c r="D239" s="4" t="s">
        <v>813</v>
      </c>
      <c r="E239" s="3" t="s">
        <v>814</v>
      </c>
      <c r="F239" s="3" t="s">
        <v>691</v>
      </c>
      <c r="G239" s="4" t="s">
        <v>130</v>
      </c>
      <c r="H239" s="4" t="s">
        <v>642</v>
      </c>
      <c r="I239" s="4" t="s">
        <v>815</v>
      </c>
      <c r="J239" s="4" t="s">
        <v>816</v>
      </c>
      <c r="K239" s="4" t="s">
        <v>144</v>
      </c>
      <c r="L239" s="4">
        <v>2533</v>
      </c>
      <c r="M239" s="4">
        <v>2533</v>
      </c>
      <c r="N239" s="4" t="s">
        <v>73</v>
      </c>
      <c r="O239" s="3">
        <v>2017</v>
      </c>
      <c r="P239" s="5" t="s">
        <v>74</v>
      </c>
      <c r="Q239" s="4" t="s">
        <v>645</v>
      </c>
      <c r="R239" s="4" t="s">
        <v>76</v>
      </c>
      <c r="S239" s="6"/>
      <c r="T239" s="4" t="s">
        <v>76</v>
      </c>
      <c r="U239" s="4" t="s">
        <v>76</v>
      </c>
      <c r="V239" s="7">
        <f t="shared" si="0"/>
        <v>13080962.050000001</v>
      </c>
      <c r="W239" s="7"/>
      <c r="X239" s="8">
        <v>2017</v>
      </c>
      <c r="Y239" s="9" t="s">
        <v>182</v>
      </c>
      <c r="Z239" s="10">
        <v>42782</v>
      </c>
      <c r="AA239" s="9">
        <v>11081134.890000001</v>
      </c>
      <c r="AB239" s="10">
        <v>42926</v>
      </c>
      <c r="AC239" s="9">
        <v>191219.00999999978</v>
      </c>
      <c r="AD239" s="10">
        <v>43287</v>
      </c>
      <c r="AE239" s="9">
        <v>-90539.320000000298</v>
      </c>
      <c r="AF239" s="10">
        <v>43332</v>
      </c>
      <c r="AG239" s="9">
        <v>-6521.08000000007</v>
      </c>
      <c r="AH239" s="10">
        <v>43334</v>
      </c>
      <c r="AI239" s="9"/>
      <c r="AJ239" s="10">
        <v>43710</v>
      </c>
      <c r="AK239" s="9">
        <v>1679517.6300000008</v>
      </c>
      <c r="AL239" s="10">
        <v>43710</v>
      </c>
      <c r="AM239" s="9"/>
      <c r="AN239" s="10">
        <v>43728</v>
      </c>
      <c r="AO239" s="9"/>
      <c r="AP239" s="10">
        <v>44067</v>
      </c>
      <c r="AQ239" s="9">
        <v>187564.91999999993</v>
      </c>
      <c r="AR239" s="10">
        <v>44195</v>
      </c>
      <c r="AS239" s="9">
        <v>38586</v>
      </c>
      <c r="AT239" s="10"/>
      <c r="AU239" s="9"/>
      <c r="AV239" s="10"/>
      <c r="AW239" s="9"/>
      <c r="AX239" s="10"/>
      <c r="AY239" s="9"/>
      <c r="AZ239" s="10"/>
      <c r="BA239" s="9"/>
      <c r="BB239" s="10"/>
      <c r="BC239" s="4"/>
      <c r="BD239" s="4"/>
      <c r="BE239" s="4"/>
      <c r="BF239" s="4"/>
      <c r="BG239" s="4"/>
      <c r="BH239" s="4"/>
      <c r="BI239" s="4"/>
      <c r="BJ239" s="9">
        <v>12227469.729999997</v>
      </c>
      <c r="BK239" s="11">
        <v>1</v>
      </c>
      <c r="BL239" s="12" t="s">
        <v>74</v>
      </c>
    </row>
    <row r="240" spans="1:64" ht="19.5" customHeight="1" x14ac:dyDescent="0.25">
      <c r="A240" s="3">
        <v>236</v>
      </c>
      <c r="B240" s="3" t="s">
        <v>65</v>
      </c>
      <c r="C240" s="3">
        <v>2330120</v>
      </c>
      <c r="D240" s="4" t="s">
        <v>817</v>
      </c>
      <c r="E240" s="3" t="s">
        <v>818</v>
      </c>
      <c r="F240" s="3" t="s">
        <v>68</v>
      </c>
      <c r="G240" s="4" t="s">
        <v>110</v>
      </c>
      <c r="H240" s="4" t="s">
        <v>513</v>
      </c>
      <c r="I240" s="4" t="s">
        <v>819</v>
      </c>
      <c r="J240" s="4" t="s">
        <v>820</v>
      </c>
      <c r="K240" s="4" t="s">
        <v>119</v>
      </c>
      <c r="L240" s="4">
        <v>38713</v>
      </c>
      <c r="M240" s="4">
        <v>38713</v>
      </c>
      <c r="N240" s="4" t="s">
        <v>73</v>
      </c>
      <c r="O240" s="3">
        <v>2017</v>
      </c>
      <c r="P240" s="5" t="s">
        <v>74</v>
      </c>
      <c r="Q240" s="4" t="s">
        <v>617</v>
      </c>
      <c r="R240" s="4" t="s">
        <v>83</v>
      </c>
      <c r="S240" s="6">
        <v>223970</v>
      </c>
      <c r="T240" s="4" t="s">
        <v>76</v>
      </c>
      <c r="U240" s="4" t="s">
        <v>76</v>
      </c>
      <c r="V240" s="7">
        <f t="shared" si="0"/>
        <v>9496946.6600000001</v>
      </c>
      <c r="W240" s="7"/>
      <c r="X240" s="8">
        <v>2017</v>
      </c>
      <c r="Y240" s="9" t="s">
        <v>182</v>
      </c>
      <c r="Z240" s="10">
        <v>42772</v>
      </c>
      <c r="AA240" s="9">
        <v>9496946.6600000001</v>
      </c>
      <c r="AB240" s="10">
        <v>42976</v>
      </c>
      <c r="AC240" s="9"/>
      <c r="AD240" s="10">
        <v>43045</v>
      </c>
      <c r="AE240" s="9"/>
      <c r="AF240" s="10">
        <v>43074</v>
      </c>
      <c r="AG240" s="9"/>
      <c r="AH240" s="10">
        <v>44349</v>
      </c>
      <c r="AI240" s="9"/>
      <c r="AJ240" s="10"/>
      <c r="AK240" s="9"/>
      <c r="AL240" s="10"/>
      <c r="AM240" s="9"/>
      <c r="AN240" s="10"/>
      <c r="AO240" s="9"/>
      <c r="AP240" s="10"/>
      <c r="AQ240" s="9"/>
      <c r="AR240" s="10"/>
      <c r="AS240" s="9"/>
      <c r="AT240" s="10"/>
      <c r="AU240" s="9"/>
      <c r="AV240" s="10"/>
      <c r="AW240" s="9"/>
      <c r="AX240" s="10"/>
      <c r="AY240" s="9"/>
      <c r="AZ240" s="10"/>
      <c r="BA240" s="9"/>
      <c r="BB240" s="10"/>
      <c r="BC240" s="4"/>
      <c r="BD240" s="4"/>
      <c r="BE240" s="4"/>
      <c r="BF240" s="4"/>
      <c r="BG240" s="4"/>
      <c r="BH240" s="4"/>
      <c r="BI240" s="4"/>
      <c r="BJ240" s="9">
        <v>9496946.6500000004</v>
      </c>
      <c r="BK240" s="11">
        <f t="shared" ref="BK240:BK245" si="7">BJ240/V240</f>
        <v>0.99999999894703007</v>
      </c>
      <c r="BL240" s="12" t="s">
        <v>74</v>
      </c>
    </row>
    <row r="241" spans="1:64" ht="19.5" customHeight="1" x14ac:dyDescent="0.25">
      <c r="A241" s="3">
        <v>237</v>
      </c>
      <c r="B241" s="3" t="s">
        <v>65</v>
      </c>
      <c r="C241" s="3">
        <v>2130871</v>
      </c>
      <c r="D241" s="4" t="s">
        <v>821</v>
      </c>
      <c r="E241" s="3" t="s">
        <v>79</v>
      </c>
      <c r="F241" s="3" t="s">
        <v>68</v>
      </c>
      <c r="G241" s="4" t="s">
        <v>80</v>
      </c>
      <c r="H241" s="4" t="s">
        <v>80</v>
      </c>
      <c r="I241" s="4"/>
      <c r="J241" s="4" t="s">
        <v>81</v>
      </c>
      <c r="K241" s="4" t="s">
        <v>126</v>
      </c>
      <c r="L241" s="4">
        <v>6071</v>
      </c>
      <c r="M241" s="4">
        <v>6071</v>
      </c>
      <c r="N241" s="4" t="s">
        <v>73</v>
      </c>
      <c r="O241" s="3">
        <v>2017</v>
      </c>
      <c r="P241" s="5" t="s">
        <v>74</v>
      </c>
      <c r="Q241" s="4" t="s">
        <v>112</v>
      </c>
      <c r="R241" s="4" t="s">
        <v>822</v>
      </c>
      <c r="S241" s="6">
        <v>25231.99</v>
      </c>
      <c r="T241" s="4" t="s">
        <v>76</v>
      </c>
      <c r="U241" s="4" t="s">
        <v>76</v>
      </c>
      <c r="V241" s="7">
        <f t="shared" si="0"/>
        <v>2897037.91</v>
      </c>
      <c r="W241" s="7"/>
      <c r="X241" s="8">
        <v>2017</v>
      </c>
      <c r="Y241" s="9" t="s">
        <v>97</v>
      </c>
      <c r="Z241" s="10">
        <v>42837</v>
      </c>
      <c r="AA241" s="9">
        <v>1196575.8700000001</v>
      </c>
      <c r="AB241" s="10">
        <v>43557</v>
      </c>
      <c r="AC241" s="9"/>
      <c r="AD241" s="10">
        <v>43804</v>
      </c>
      <c r="AE241" s="9">
        <v>1437462.04</v>
      </c>
      <c r="AF241" s="10">
        <v>44322</v>
      </c>
      <c r="AG241" s="9">
        <v>67769.679999999702</v>
      </c>
      <c r="AH241" s="10">
        <v>44322</v>
      </c>
      <c r="AI241" s="9"/>
      <c r="AJ241" s="10">
        <v>44323</v>
      </c>
      <c r="AK241" s="9">
        <v>150035.88000000035</v>
      </c>
      <c r="AL241" s="10">
        <v>44439</v>
      </c>
      <c r="AM241" s="9">
        <v>45194.439999999944</v>
      </c>
      <c r="AN241" s="10"/>
      <c r="AO241" s="9"/>
      <c r="AP241" s="10"/>
      <c r="AQ241" s="9"/>
      <c r="AR241" s="10"/>
      <c r="AS241" s="9"/>
      <c r="AT241" s="10"/>
      <c r="AU241" s="9"/>
      <c r="AV241" s="10"/>
      <c r="AW241" s="9"/>
      <c r="AX241" s="10"/>
      <c r="AY241" s="9"/>
      <c r="AZ241" s="10"/>
      <c r="BA241" s="9"/>
      <c r="BB241" s="10"/>
      <c r="BC241" s="4"/>
      <c r="BD241" s="4"/>
      <c r="BE241" s="4"/>
      <c r="BF241" s="4"/>
      <c r="BG241" s="4"/>
      <c r="BH241" s="4"/>
      <c r="BI241" s="4"/>
      <c r="BJ241" s="9">
        <v>2897037.91</v>
      </c>
      <c r="BK241" s="11">
        <f t="shared" si="7"/>
        <v>1</v>
      </c>
      <c r="BL241" s="12" t="s">
        <v>74</v>
      </c>
    </row>
    <row r="242" spans="1:64" ht="19.5" customHeight="1" x14ac:dyDescent="0.25">
      <c r="A242" s="3">
        <v>238</v>
      </c>
      <c r="B242" s="3" t="s">
        <v>65</v>
      </c>
      <c r="C242" s="3">
        <v>2327672</v>
      </c>
      <c r="D242" s="4" t="s">
        <v>823</v>
      </c>
      <c r="E242" s="3" t="s">
        <v>824</v>
      </c>
      <c r="F242" s="3" t="s">
        <v>68</v>
      </c>
      <c r="G242" s="4" t="s">
        <v>673</v>
      </c>
      <c r="H242" s="4" t="s">
        <v>762</v>
      </c>
      <c r="I242" s="4" t="s">
        <v>825</v>
      </c>
      <c r="J242" s="4" t="s">
        <v>826</v>
      </c>
      <c r="K242" s="4" t="s">
        <v>119</v>
      </c>
      <c r="L242" s="4">
        <v>16024</v>
      </c>
      <c r="M242" s="4">
        <v>16024</v>
      </c>
      <c r="N242" s="4" t="s">
        <v>73</v>
      </c>
      <c r="O242" s="3">
        <v>2017</v>
      </c>
      <c r="P242" s="5" t="s">
        <v>74</v>
      </c>
      <c r="Q242" s="4" t="s">
        <v>617</v>
      </c>
      <c r="R242" s="4" t="s">
        <v>83</v>
      </c>
      <c r="S242" s="6" t="s">
        <v>539</v>
      </c>
      <c r="T242" s="4" t="s">
        <v>76</v>
      </c>
      <c r="U242" s="4" t="s">
        <v>76</v>
      </c>
      <c r="V242" s="7">
        <f t="shared" si="0"/>
        <v>3588556.29</v>
      </c>
      <c r="W242" s="7"/>
      <c r="X242" s="8">
        <v>2017</v>
      </c>
      <c r="Y242" s="9" t="s">
        <v>150</v>
      </c>
      <c r="Z242" s="10">
        <v>42935</v>
      </c>
      <c r="AA242" s="9">
        <v>3607981.61</v>
      </c>
      <c r="AB242" s="10">
        <v>43185</v>
      </c>
      <c r="AC242" s="9"/>
      <c r="AD242" s="10">
        <v>43270</v>
      </c>
      <c r="AE242" s="9"/>
      <c r="AF242" s="10">
        <v>43403</v>
      </c>
      <c r="AG242" s="9">
        <v>-19425.319999999832</v>
      </c>
      <c r="AH242" s="10"/>
      <c r="AI242" s="9"/>
      <c r="AJ242" s="10"/>
      <c r="AK242" s="9"/>
      <c r="AL242" s="10"/>
      <c r="AM242" s="9"/>
      <c r="AN242" s="10"/>
      <c r="AO242" s="9"/>
      <c r="AP242" s="10"/>
      <c r="AQ242" s="9"/>
      <c r="AR242" s="10"/>
      <c r="AS242" s="9"/>
      <c r="AT242" s="10"/>
      <c r="AU242" s="9"/>
      <c r="AV242" s="10"/>
      <c r="AW242" s="9"/>
      <c r="AX242" s="10"/>
      <c r="AY242" s="9"/>
      <c r="AZ242" s="10"/>
      <c r="BA242" s="9"/>
      <c r="BB242" s="10"/>
      <c r="BC242" s="4"/>
      <c r="BD242" s="4"/>
      <c r="BE242" s="4"/>
      <c r="BF242" s="4"/>
      <c r="BG242" s="4"/>
      <c r="BH242" s="4"/>
      <c r="BI242" s="4"/>
      <c r="BJ242" s="9">
        <v>3588556.29</v>
      </c>
      <c r="BK242" s="11">
        <f t="shared" si="7"/>
        <v>1</v>
      </c>
      <c r="BL242" s="12" t="s">
        <v>74</v>
      </c>
    </row>
    <row r="243" spans="1:64" ht="19.5" customHeight="1" x14ac:dyDescent="0.25">
      <c r="A243" s="3">
        <v>239</v>
      </c>
      <c r="B243" s="3" t="s">
        <v>65</v>
      </c>
      <c r="C243" s="3">
        <v>2185419</v>
      </c>
      <c r="D243" s="4" t="s">
        <v>827</v>
      </c>
      <c r="E243" s="3" t="s">
        <v>177</v>
      </c>
      <c r="F243" s="3" t="s">
        <v>68</v>
      </c>
      <c r="G243" s="4" t="s">
        <v>69</v>
      </c>
      <c r="H243" s="4" t="s">
        <v>178</v>
      </c>
      <c r="I243" s="4" t="s">
        <v>179</v>
      </c>
      <c r="J243" s="4" t="s">
        <v>180</v>
      </c>
      <c r="K243" s="4" t="s">
        <v>250</v>
      </c>
      <c r="L243" s="4">
        <v>84298</v>
      </c>
      <c r="M243" s="4">
        <v>84298</v>
      </c>
      <c r="N243" s="4" t="s">
        <v>73</v>
      </c>
      <c r="O243" s="3">
        <v>2017</v>
      </c>
      <c r="P243" s="5" t="s">
        <v>74</v>
      </c>
      <c r="Q243" s="4" t="s">
        <v>160</v>
      </c>
      <c r="R243" s="4" t="s">
        <v>83</v>
      </c>
      <c r="S243" s="6">
        <v>485524.69</v>
      </c>
      <c r="T243" s="4" t="s">
        <v>76</v>
      </c>
      <c r="U243" s="4" t="s">
        <v>76</v>
      </c>
      <c r="V243" s="7">
        <f t="shared" si="0"/>
        <v>21965678.609999999</v>
      </c>
      <c r="W243" s="7"/>
      <c r="X243" s="8">
        <v>2017</v>
      </c>
      <c r="Y243" s="9" t="s">
        <v>150</v>
      </c>
      <c r="Z243" s="10">
        <v>42921</v>
      </c>
      <c r="AA243" s="9">
        <v>21988971.399999999</v>
      </c>
      <c r="AB243" s="10">
        <v>43290</v>
      </c>
      <c r="AC243" s="9"/>
      <c r="AD243" s="10">
        <v>43678</v>
      </c>
      <c r="AE243" s="9">
        <v>-23292.789999999106</v>
      </c>
      <c r="AF243" s="10"/>
      <c r="AG243" s="9"/>
      <c r="AH243" s="10"/>
      <c r="AI243" s="9"/>
      <c r="AJ243" s="10"/>
      <c r="AK243" s="9"/>
      <c r="AL243" s="10"/>
      <c r="AM243" s="9"/>
      <c r="AN243" s="10"/>
      <c r="AO243" s="9"/>
      <c r="AP243" s="10"/>
      <c r="AQ243" s="9"/>
      <c r="AR243" s="10"/>
      <c r="AS243" s="9"/>
      <c r="AT243" s="10"/>
      <c r="AU243" s="9"/>
      <c r="AV243" s="10"/>
      <c r="AW243" s="9"/>
      <c r="AX243" s="10"/>
      <c r="AY243" s="9"/>
      <c r="AZ243" s="10"/>
      <c r="BA243" s="9"/>
      <c r="BB243" s="10"/>
      <c r="BC243" s="4"/>
      <c r="BD243" s="4"/>
      <c r="BE243" s="4"/>
      <c r="BF243" s="4"/>
      <c r="BG243" s="4"/>
      <c r="BH243" s="4"/>
      <c r="BI243" s="4"/>
      <c r="BJ243" s="9">
        <v>21965678.609999999</v>
      </c>
      <c r="BK243" s="11">
        <f t="shared" si="7"/>
        <v>1</v>
      </c>
      <c r="BL243" s="12" t="s">
        <v>74</v>
      </c>
    </row>
    <row r="244" spans="1:64" ht="19.5" customHeight="1" x14ac:dyDescent="0.25">
      <c r="A244" s="3">
        <v>240</v>
      </c>
      <c r="B244" s="3" t="s">
        <v>65</v>
      </c>
      <c r="C244" s="3">
        <v>2251189</v>
      </c>
      <c r="D244" s="4" t="s">
        <v>828</v>
      </c>
      <c r="E244" s="3" t="s">
        <v>560</v>
      </c>
      <c r="F244" s="3" t="s">
        <v>142</v>
      </c>
      <c r="G244" s="4" t="s">
        <v>185</v>
      </c>
      <c r="H244" s="4"/>
      <c r="I244" s="4"/>
      <c r="J244" s="4" t="s">
        <v>561</v>
      </c>
      <c r="K244" s="4" t="s">
        <v>126</v>
      </c>
      <c r="L244" s="4">
        <v>50</v>
      </c>
      <c r="M244" s="4">
        <v>50</v>
      </c>
      <c r="N244" s="4" t="s">
        <v>73</v>
      </c>
      <c r="O244" s="3">
        <v>2017</v>
      </c>
      <c r="P244" s="5" t="s">
        <v>95</v>
      </c>
      <c r="Q244" s="4" t="s">
        <v>145</v>
      </c>
      <c r="R244" s="4" t="s">
        <v>83</v>
      </c>
      <c r="S244" s="6" t="s">
        <v>539</v>
      </c>
      <c r="T244" s="4" t="s">
        <v>76</v>
      </c>
      <c r="U244" s="4" t="s">
        <v>76</v>
      </c>
      <c r="V244" s="7">
        <f t="shared" si="0"/>
        <v>4579041.9400000004</v>
      </c>
      <c r="W244" s="7"/>
      <c r="X244" s="8">
        <v>2017</v>
      </c>
      <c r="Y244" s="9" t="s">
        <v>113</v>
      </c>
      <c r="Z244" s="10">
        <v>42872</v>
      </c>
      <c r="AA244" s="9">
        <v>3895961.81</v>
      </c>
      <c r="AB244" s="10">
        <v>43341</v>
      </c>
      <c r="AC244" s="9">
        <v>683080.13000000035</v>
      </c>
      <c r="AD244" s="10">
        <v>43524</v>
      </c>
      <c r="AE244" s="9"/>
      <c r="AF244" s="10">
        <v>43528</v>
      </c>
      <c r="AG244" s="9"/>
      <c r="AH244" s="10"/>
      <c r="AI244" s="9"/>
      <c r="AJ244" s="10"/>
      <c r="AK244" s="9"/>
      <c r="AL244" s="10"/>
      <c r="AM244" s="9"/>
      <c r="AN244" s="10"/>
      <c r="AO244" s="9"/>
      <c r="AP244" s="10"/>
      <c r="AQ244" s="9"/>
      <c r="AR244" s="10"/>
      <c r="AS244" s="9"/>
      <c r="AT244" s="10"/>
      <c r="AU244" s="9"/>
      <c r="AV244" s="10"/>
      <c r="AW244" s="9"/>
      <c r="AX244" s="10"/>
      <c r="AY244" s="9"/>
      <c r="AZ244" s="10"/>
      <c r="BA244" s="9"/>
      <c r="BB244" s="10"/>
      <c r="BC244" s="4"/>
      <c r="BD244" s="4"/>
      <c r="BE244" s="4"/>
      <c r="BF244" s="4"/>
      <c r="BG244" s="4"/>
      <c r="BH244" s="4"/>
      <c r="BI244" s="4"/>
      <c r="BJ244" s="9">
        <v>4518982.71</v>
      </c>
      <c r="BK244" s="11">
        <f t="shared" si="7"/>
        <v>0.98688388733124366</v>
      </c>
      <c r="BL244" s="12" t="s">
        <v>132</v>
      </c>
    </row>
    <row r="245" spans="1:64" ht="19.5" customHeight="1" x14ac:dyDescent="0.25">
      <c r="A245" s="3">
        <v>241</v>
      </c>
      <c r="B245" s="3" t="s">
        <v>65</v>
      </c>
      <c r="C245" s="3">
        <v>2319088</v>
      </c>
      <c r="D245" s="4" t="s">
        <v>829</v>
      </c>
      <c r="E245" s="3" t="s">
        <v>830</v>
      </c>
      <c r="F245" s="3" t="s">
        <v>68</v>
      </c>
      <c r="G245" s="4" t="s">
        <v>191</v>
      </c>
      <c r="H245" s="4" t="s">
        <v>425</v>
      </c>
      <c r="I245" s="4" t="s">
        <v>831</v>
      </c>
      <c r="J245" s="4" t="s">
        <v>832</v>
      </c>
      <c r="K245" s="4" t="s">
        <v>354</v>
      </c>
      <c r="L245" s="4">
        <v>2035</v>
      </c>
      <c r="M245" s="4">
        <v>2035</v>
      </c>
      <c r="N245" s="4" t="s">
        <v>73</v>
      </c>
      <c r="O245" s="3">
        <v>2017</v>
      </c>
      <c r="P245" s="5" t="s">
        <v>74</v>
      </c>
      <c r="Q245" s="4" t="s">
        <v>281</v>
      </c>
      <c r="R245" s="4" t="s">
        <v>83</v>
      </c>
      <c r="S245" s="6">
        <v>191200</v>
      </c>
      <c r="T245" s="4" t="s">
        <v>76</v>
      </c>
      <c r="U245" s="4" t="s">
        <v>76</v>
      </c>
      <c r="V245" s="7">
        <f t="shared" si="0"/>
        <v>11919528.210000001</v>
      </c>
      <c r="W245" s="7"/>
      <c r="X245" s="8">
        <v>2018</v>
      </c>
      <c r="Y245" s="9" t="s">
        <v>182</v>
      </c>
      <c r="Z245" s="10">
        <v>43140</v>
      </c>
      <c r="AA245" s="9">
        <v>6737168.4699999997</v>
      </c>
      <c r="AB245" s="10">
        <v>43706</v>
      </c>
      <c r="AC245" s="9">
        <v>4554736.95</v>
      </c>
      <c r="AD245" s="10">
        <v>43834</v>
      </c>
      <c r="AE245" s="9"/>
      <c r="AF245" s="10">
        <v>44112</v>
      </c>
      <c r="AG245" s="9">
        <v>260096.8200000003</v>
      </c>
      <c r="AH245" s="10"/>
      <c r="AI245" s="9"/>
      <c r="AJ245" s="10">
        <v>44767</v>
      </c>
      <c r="AK245" s="9">
        <v>367525.97000000067</v>
      </c>
      <c r="AL245" s="10"/>
      <c r="AM245" s="9"/>
      <c r="AN245" s="10"/>
      <c r="AO245" s="9"/>
      <c r="AP245" s="10"/>
      <c r="AQ245" s="9"/>
      <c r="AR245" s="10"/>
      <c r="AS245" s="9"/>
      <c r="AT245" s="10"/>
      <c r="AU245" s="9"/>
      <c r="AV245" s="10"/>
      <c r="AW245" s="9"/>
      <c r="AX245" s="10"/>
      <c r="AY245" s="9"/>
      <c r="AZ245" s="10"/>
      <c r="BA245" s="9"/>
      <c r="BB245" s="10"/>
      <c r="BC245" s="4"/>
      <c r="BD245" s="4"/>
      <c r="BE245" s="4"/>
      <c r="BF245" s="4"/>
      <c r="BG245" s="4"/>
      <c r="BH245" s="4"/>
      <c r="BI245" s="4"/>
      <c r="BJ245" s="9">
        <v>11919528.209999999</v>
      </c>
      <c r="BK245" s="11">
        <f t="shared" si="7"/>
        <v>0.99999999999999989</v>
      </c>
      <c r="BL245" s="12" t="s">
        <v>74</v>
      </c>
    </row>
    <row r="246" spans="1:64" ht="19.5" customHeight="1" x14ac:dyDescent="0.25">
      <c r="A246" s="3">
        <v>242</v>
      </c>
      <c r="B246" s="3" t="s">
        <v>65</v>
      </c>
      <c r="C246" s="3">
        <v>2187791</v>
      </c>
      <c r="D246" s="4" t="s">
        <v>833</v>
      </c>
      <c r="E246" s="3" t="s">
        <v>352</v>
      </c>
      <c r="F246" s="3" t="s">
        <v>142</v>
      </c>
      <c r="G246" s="4" t="s">
        <v>209</v>
      </c>
      <c r="H246" s="4"/>
      <c r="I246" s="4"/>
      <c r="J246" s="4" t="s">
        <v>353</v>
      </c>
      <c r="K246" s="4" t="s">
        <v>126</v>
      </c>
      <c r="L246" s="4">
        <v>4020</v>
      </c>
      <c r="M246" s="4">
        <v>4020</v>
      </c>
      <c r="N246" s="4" t="s">
        <v>73</v>
      </c>
      <c r="O246" s="3">
        <v>2017</v>
      </c>
      <c r="P246" s="5" t="s">
        <v>74</v>
      </c>
      <c r="Q246" s="4" t="s">
        <v>774</v>
      </c>
      <c r="R246" s="4" t="s">
        <v>76</v>
      </c>
      <c r="S246" s="6"/>
      <c r="T246" s="4" t="s">
        <v>76</v>
      </c>
      <c r="U246" s="4" t="s">
        <v>76</v>
      </c>
      <c r="V246" s="7">
        <f t="shared" si="0"/>
        <v>6827613.8400000008</v>
      </c>
      <c r="W246" s="7"/>
      <c r="X246" s="8">
        <v>2017</v>
      </c>
      <c r="Y246" s="9" t="s">
        <v>97</v>
      </c>
      <c r="Z246" s="10">
        <v>42831</v>
      </c>
      <c r="AA246" s="9">
        <v>6452411.4400000004</v>
      </c>
      <c r="AB246" s="10">
        <v>43007</v>
      </c>
      <c r="AC246" s="9">
        <v>-18332.5</v>
      </c>
      <c r="AD246" s="10">
        <v>43131</v>
      </c>
      <c r="AE246" s="9">
        <v>393534.9</v>
      </c>
      <c r="AF246" s="10">
        <v>43157</v>
      </c>
      <c r="AG246" s="9"/>
      <c r="AH246" s="10">
        <v>43158</v>
      </c>
      <c r="AI246" s="9"/>
      <c r="AJ246" s="10">
        <v>43237</v>
      </c>
      <c r="AK246" s="9"/>
      <c r="AL246" s="10">
        <v>43276</v>
      </c>
      <c r="AM246" s="9"/>
      <c r="AN246" s="10"/>
      <c r="AO246" s="9"/>
      <c r="AP246" s="10"/>
      <c r="AQ246" s="9"/>
      <c r="AR246" s="10"/>
      <c r="AS246" s="9"/>
      <c r="AT246" s="10"/>
      <c r="AU246" s="9"/>
      <c r="AV246" s="10"/>
      <c r="AW246" s="9"/>
      <c r="AX246" s="10"/>
      <c r="AY246" s="9"/>
      <c r="AZ246" s="10"/>
      <c r="BA246" s="9"/>
      <c r="BB246" s="10"/>
      <c r="BC246" s="4"/>
      <c r="BD246" s="4"/>
      <c r="BE246" s="4"/>
      <c r="BF246" s="4"/>
      <c r="BG246" s="4"/>
      <c r="BH246" s="4"/>
      <c r="BI246" s="4"/>
      <c r="BJ246" s="9">
        <v>6810326.7799999993</v>
      </c>
      <c r="BK246" s="11">
        <v>1</v>
      </c>
      <c r="BL246" s="12" t="s">
        <v>74</v>
      </c>
    </row>
    <row r="247" spans="1:64" ht="19.5" customHeight="1" x14ac:dyDescent="0.25">
      <c r="A247" s="3">
        <v>243</v>
      </c>
      <c r="B247" s="3" t="s">
        <v>65</v>
      </c>
      <c r="C247" s="3">
        <v>2266503</v>
      </c>
      <c r="D247" s="4" t="s">
        <v>834</v>
      </c>
      <c r="E247" s="3" t="s">
        <v>835</v>
      </c>
      <c r="F247" s="3" t="s">
        <v>68</v>
      </c>
      <c r="G247" s="4" t="s">
        <v>191</v>
      </c>
      <c r="H247" s="4" t="s">
        <v>192</v>
      </c>
      <c r="I247" s="4"/>
      <c r="J247" s="4" t="s">
        <v>836</v>
      </c>
      <c r="K247" s="4" t="s">
        <v>126</v>
      </c>
      <c r="L247" s="4">
        <v>1774</v>
      </c>
      <c r="M247" s="4">
        <v>1774</v>
      </c>
      <c r="N247" s="4" t="s">
        <v>73</v>
      </c>
      <c r="O247" s="3">
        <v>2017</v>
      </c>
      <c r="P247" s="5" t="s">
        <v>74</v>
      </c>
      <c r="Q247" s="4" t="s">
        <v>375</v>
      </c>
      <c r="R247" s="4" t="s">
        <v>76</v>
      </c>
      <c r="S247" s="6"/>
      <c r="T247" s="4" t="s">
        <v>76</v>
      </c>
      <c r="U247" s="4" t="s">
        <v>76</v>
      </c>
      <c r="V247" s="7">
        <f t="shared" si="0"/>
        <v>3584590.56</v>
      </c>
      <c r="W247" s="7"/>
      <c r="X247" s="8">
        <v>2017</v>
      </c>
      <c r="Y247" s="9" t="s">
        <v>146</v>
      </c>
      <c r="Z247" s="10">
        <v>42913</v>
      </c>
      <c r="AA247" s="9">
        <v>3584590.56</v>
      </c>
      <c r="AB247" s="10">
        <v>43009</v>
      </c>
      <c r="AC247" s="9"/>
      <c r="AD247" s="10"/>
      <c r="AE247" s="9"/>
      <c r="AF247" s="10"/>
      <c r="AG247" s="9"/>
      <c r="AH247" s="10"/>
      <c r="AI247" s="9"/>
      <c r="AJ247" s="10"/>
      <c r="AK247" s="9"/>
      <c r="AL247" s="10"/>
      <c r="AM247" s="9"/>
      <c r="AN247" s="10"/>
      <c r="AO247" s="9"/>
      <c r="AP247" s="10"/>
      <c r="AQ247" s="9"/>
      <c r="AR247" s="10"/>
      <c r="AS247" s="9"/>
      <c r="AT247" s="10"/>
      <c r="AU247" s="9"/>
      <c r="AV247" s="10"/>
      <c r="AW247" s="9"/>
      <c r="AX247" s="10"/>
      <c r="AY247" s="9"/>
      <c r="AZ247" s="10"/>
      <c r="BA247" s="9"/>
      <c r="BB247" s="10"/>
      <c r="BC247" s="4"/>
      <c r="BD247" s="4"/>
      <c r="BE247" s="4"/>
      <c r="BF247" s="4"/>
      <c r="BG247" s="4"/>
      <c r="BH247" s="4"/>
      <c r="BI247" s="4"/>
      <c r="BJ247" s="9">
        <v>3584590.56</v>
      </c>
      <c r="BK247" s="11">
        <f t="shared" ref="BK247:BK251" si="8">BJ247/V247</f>
        <v>1</v>
      </c>
      <c r="BL247" s="12" t="s">
        <v>74</v>
      </c>
    </row>
    <row r="248" spans="1:64" ht="19.5" customHeight="1" x14ac:dyDescent="0.25">
      <c r="A248" s="3">
        <v>244</v>
      </c>
      <c r="B248" s="3" t="s">
        <v>65</v>
      </c>
      <c r="C248" s="3">
        <v>2202189</v>
      </c>
      <c r="D248" s="4" t="s">
        <v>837</v>
      </c>
      <c r="E248" s="3" t="s">
        <v>398</v>
      </c>
      <c r="F248" s="3" t="s">
        <v>68</v>
      </c>
      <c r="G248" s="4" t="s">
        <v>185</v>
      </c>
      <c r="H248" s="4" t="s">
        <v>186</v>
      </c>
      <c r="I248" s="4"/>
      <c r="J248" s="4" t="s">
        <v>399</v>
      </c>
      <c r="K248" s="4" t="s">
        <v>838</v>
      </c>
      <c r="L248" s="4">
        <v>1086</v>
      </c>
      <c r="M248" s="4">
        <v>1086</v>
      </c>
      <c r="N248" s="4" t="s">
        <v>73</v>
      </c>
      <c r="O248" s="3">
        <v>2017</v>
      </c>
      <c r="P248" s="5" t="s">
        <v>74</v>
      </c>
      <c r="Q248" s="4" t="s">
        <v>839</v>
      </c>
      <c r="R248" s="4" t="s">
        <v>76</v>
      </c>
      <c r="S248" s="6"/>
      <c r="T248" s="4" t="s">
        <v>76</v>
      </c>
      <c r="U248" s="4" t="s">
        <v>76</v>
      </c>
      <c r="V248" s="7">
        <f t="shared" si="0"/>
        <v>644050.59</v>
      </c>
      <c r="W248" s="7"/>
      <c r="X248" s="8">
        <v>2017</v>
      </c>
      <c r="Y248" s="9" t="s">
        <v>139</v>
      </c>
      <c r="Z248" s="10">
        <v>42817</v>
      </c>
      <c r="AA248" s="9">
        <v>644050.59</v>
      </c>
      <c r="AB248" s="10">
        <v>43060</v>
      </c>
      <c r="AC248" s="9"/>
      <c r="AD248" s="10"/>
      <c r="AE248" s="9"/>
      <c r="AF248" s="10"/>
      <c r="AG248" s="9"/>
      <c r="AH248" s="10"/>
      <c r="AI248" s="9"/>
      <c r="AJ248" s="10"/>
      <c r="AK248" s="9"/>
      <c r="AL248" s="10"/>
      <c r="AM248" s="9"/>
      <c r="AN248" s="10"/>
      <c r="AO248" s="9"/>
      <c r="AP248" s="10"/>
      <c r="AQ248" s="9"/>
      <c r="AR248" s="10"/>
      <c r="AS248" s="9"/>
      <c r="AT248" s="10"/>
      <c r="AU248" s="9"/>
      <c r="AV248" s="10"/>
      <c r="AW248" s="9"/>
      <c r="AX248" s="10"/>
      <c r="AY248" s="9"/>
      <c r="AZ248" s="10"/>
      <c r="BA248" s="9"/>
      <c r="BB248" s="10"/>
      <c r="BC248" s="4"/>
      <c r="BD248" s="4"/>
      <c r="BE248" s="4"/>
      <c r="BF248" s="4"/>
      <c r="BG248" s="4"/>
      <c r="BH248" s="4"/>
      <c r="BI248" s="4"/>
      <c r="BJ248" s="9">
        <v>644050.59</v>
      </c>
      <c r="BK248" s="11">
        <f t="shared" si="8"/>
        <v>1</v>
      </c>
      <c r="BL248" s="12" t="s">
        <v>74</v>
      </c>
    </row>
    <row r="249" spans="1:64" ht="19.5" customHeight="1" x14ac:dyDescent="0.25">
      <c r="A249" s="3">
        <v>245</v>
      </c>
      <c r="B249" s="3" t="s">
        <v>65</v>
      </c>
      <c r="C249" s="3">
        <v>2323629</v>
      </c>
      <c r="D249" s="4" t="s">
        <v>840</v>
      </c>
      <c r="E249" s="3" t="s">
        <v>698</v>
      </c>
      <c r="F249" s="3" t="s">
        <v>68</v>
      </c>
      <c r="G249" s="4" t="s">
        <v>185</v>
      </c>
      <c r="H249" s="4" t="s">
        <v>186</v>
      </c>
      <c r="I249" s="4" t="s">
        <v>699</v>
      </c>
      <c r="J249" s="4" t="s">
        <v>700</v>
      </c>
      <c r="K249" s="4" t="s">
        <v>72</v>
      </c>
      <c r="L249" s="4">
        <v>2494</v>
      </c>
      <c r="M249" s="4">
        <v>2494</v>
      </c>
      <c r="N249" s="4" t="s">
        <v>73</v>
      </c>
      <c r="O249" s="3">
        <v>2017</v>
      </c>
      <c r="P249" s="5" t="s">
        <v>74</v>
      </c>
      <c r="Q249" s="4" t="s">
        <v>841</v>
      </c>
      <c r="R249" s="4" t="s">
        <v>83</v>
      </c>
      <c r="S249" s="6" t="s">
        <v>539</v>
      </c>
      <c r="T249" s="4" t="s">
        <v>76</v>
      </c>
      <c r="U249" s="4" t="s">
        <v>76</v>
      </c>
      <c r="V249" s="7">
        <f t="shared" si="0"/>
        <v>893347.33</v>
      </c>
      <c r="W249" s="7"/>
      <c r="X249" s="8">
        <v>2017</v>
      </c>
      <c r="Y249" s="9" t="s">
        <v>150</v>
      </c>
      <c r="Z249" s="10">
        <v>42923</v>
      </c>
      <c r="AA249" s="9">
        <v>856284</v>
      </c>
      <c r="AB249" s="10">
        <v>42982</v>
      </c>
      <c r="AC249" s="9">
        <v>43133.270000000019</v>
      </c>
      <c r="AD249" s="10">
        <v>43020</v>
      </c>
      <c r="AE249" s="9">
        <v>-6069.9400000000605</v>
      </c>
      <c r="AF249" s="10"/>
      <c r="AG249" s="9"/>
      <c r="AH249" s="10"/>
      <c r="AI249" s="9"/>
      <c r="AJ249" s="10"/>
      <c r="AK249" s="9"/>
      <c r="AL249" s="10"/>
      <c r="AM249" s="9"/>
      <c r="AN249" s="10"/>
      <c r="AO249" s="9"/>
      <c r="AP249" s="10"/>
      <c r="AQ249" s="9"/>
      <c r="AR249" s="10"/>
      <c r="AS249" s="9"/>
      <c r="AT249" s="10"/>
      <c r="AU249" s="9"/>
      <c r="AV249" s="10"/>
      <c r="AW249" s="9"/>
      <c r="AX249" s="10"/>
      <c r="AY249" s="9"/>
      <c r="AZ249" s="10"/>
      <c r="BA249" s="9"/>
      <c r="BB249" s="10"/>
      <c r="BC249" s="4"/>
      <c r="BD249" s="4"/>
      <c r="BE249" s="4"/>
      <c r="BF249" s="4"/>
      <c r="BG249" s="4"/>
      <c r="BH249" s="4"/>
      <c r="BI249" s="4"/>
      <c r="BJ249" s="9">
        <v>893347.33</v>
      </c>
      <c r="BK249" s="11">
        <f t="shared" si="8"/>
        <v>1</v>
      </c>
      <c r="BL249" s="12" t="s">
        <v>74</v>
      </c>
    </row>
    <row r="250" spans="1:64" ht="19.5" customHeight="1" x14ac:dyDescent="0.25">
      <c r="A250" s="3">
        <v>246</v>
      </c>
      <c r="B250" s="3" t="s">
        <v>65</v>
      </c>
      <c r="C250" s="3">
        <v>2304889</v>
      </c>
      <c r="D250" s="4" t="s">
        <v>842</v>
      </c>
      <c r="E250" s="3" t="s">
        <v>814</v>
      </c>
      <c r="F250" s="3" t="s">
        <v>691</v>
      </c>
      <c r="G250" s="4" t="s">
        <v>258</v>
      </c>
      <c r="H250" s="4" t="s">
        <v>259</v>
      </c>
      <c r="I250" s="4" t="s">
        <v>260</v>
      </c>
      <c r="J250" s="4" t="s">
        <v>816</v>
      </c>
      <c r="K250" s="4" t="s">
        <v>144</v>
      </c>
      <c r="L250" s="4">
        <v>8542</v>
      </c>
      <c r="M250" s="4">
        <v>8542</v>
      </c>
      <c r="N250" s="4" t="s">
        <v>73</v>
      </c>
      <c r="O250" s="3">
        <v>2017</v>
      </c>
      <c r="P250" s="5" t="s">
        <v>95</v>
      </c>
      <c r="Q250" s="4" t="s">
        <v>843</v>
      </c>
      <c r="R250" s="4" t="s">
        <v>83</v>
      </c>
      <c r="S250" s="6" t="s">
        <v>539</v>
      </c>
      <c r="T250" s="4" t="s">
        <v>76</v>
      </c>
      <c r="U250" s="4" t="s">
        <v>76</v>
      </c>
      <c r="V250" s="7">
        <f t="shared" si="0"/>
        <v>37685432.369999997</v>
      </c>
      <c r="W250" s="7"/>
      <c r="X250" s="8">
        <v>2017</v>
      </c>
      <c r="Y250" s="9" t="s">
        <v>97</v>
      </c>
      <c r="Z250" s="10">
        <v>42844</v>
      </c>
      <c r="AA250" s="9">
        <v>17842670</v>
      </c>
      <c r="AB250" s="10">
        <v>43341</v>
      </c>
      <c r="AC250" s="9"/>
      <c r="AD250" s="10">
        <v>43402</v>
      </c>
      <c r="AE250" s="9">
        <v>1190.18</v>
      </c>
      <c r="AF250" s="10">
        <v>43496</v>
      </c>
      <c r="AG250" s="9">
        <v>254662.5</v>
      </c>
      <c r="AH250" s="10">
        <v>43641</v>
      </c>
      <c r="AI250" s="9"/>
      <c r="AJ250" s="10">
        <v>44133</v>
      </c>
      <c r="AK250" s="9"/>
      <c r="AL250" s="10">
        <v>44133</v>
      </c>
      <c r="AM250" s="9"/>
      <c r="AN250" s="10">
        <v>44167</v>
      </c>
      <c r="AO250" s="9">
        <v>17035510.090000004</v>
      </c>
      <c r="AP250" s="10">
        <v>44167</v>
      </c>
      <c r="AQ250" s="9"/>
      <c r="AR250" s="10">
        <v>44621</v>
      </c>
      <c r="AS250" s="9">
        <v>1413204.4499999955</v>
      </c>
      <c r="AT250" s="10">
        <v>44621</v>
      </c>
      <c r="AU250" s="9">
        <v>171901.96999999881</v>
      </c>
      <c r="AV250" s="10">
        <v>44621</v>
      </c>
      <c r="AW250" s="9"/>
      <c r="AX250" s="10"/>
      <c r="AY250" s="9"/>
      <c r="AZ250" s="10">
        <v>45554</v>
      </c>
      <c r="BA250" s="9">
        <v>966293.1799999997</v>
      </c>
      <c r="BB250" s="10"/>
      <c r="BC250" s="4"/>
      <c r="BD250" s="4"/>
      <c r="BE250" s="4"/>
      <c r="BF250" s="4"/>
      <c r="BG250" s="4"/>
      <c r="BH250" s="4"/>
      <c r="BI250" s="4"/>
      <c r="BJ250" s="9">
        <v>32519237.469999999</v>
      </c>
      <c r="BK250" s="11">
        <f t="shared" si="8"/>
        <v>0.8629126807070252</v>
      </c>
      <c r="BL250" s="12" t="s">
        <v>385</v>
      </c>
    </row>
    <row r="251" spans="1:64" ht="19.5" customHeight="1" x14ac:dyDescent="0.25">
      <c r="A251" s="3">
        <v>247</v>
      </c>
      <c r="B251" s="3" t="s">
        <v>65</v>
      </c>
      <c r="C251" s="3">
        <v>2233800</v>
      </c>
      <c r="D251" s="4" t="s">
        <v>844</v>
      </c>
      <c r="E251" s="3" t="s">
        <v>690</v>
      </c>
      <c r="F251" s="3" t="s">
        <v>691</v>
      </c>
      <c r="G251" s="4" t="s">
        <v>110</v>
      </c>
      <c r="H251" s="4" t="s">
        <v>403</v>
      </c>
      <c r="I251" s="4" t="s">
        <v>845</v>
      </c>
      <c r="J251" s="4" t="s">
        <v>694</v>
      </c>
      <c r="K251" s="4" t="s">
        <v>126</v>
      </c>
      <c r="L251" s="4">
        <v>7473</v>
      </c>
      <c r="M251" s="4">
        <v>7473</v>
      </c>
      <c r="N251" s="4" t="s">
        <v>73</v>
      </c>
      <c r="O251" s="3">
        <v>2017</v>
      </c>
      <c r="P251" s="5" t="s">
        <v>95</v>
      </c>
      <c r="Q251" s="4" t="s">
        <v>112</v>
      </c>
      <c r="R251" s="4" t="s">
        <v>83</v>
      </c>
      <c r="S251" s="6">
        <v>352507.63</v>
      </c>
      <c r="T251" s="4" t="s">
        <v>76</v>
      </c>
      <c r="U251" s="4" t="s">
        <v>76</v>
      </c>
      <c r="V251" s="7">
        <f t="shared" si="0"/>
        <v>30657867.609999999</v>
      </c>
      <c r="W251" s="7"/>
      <c r="X251" s="8">
        <v>2017</v>
      </c>
      <c r="Y251" s="9" t="s">
        <v>113</v>
      </c>
      <c r="Z251" s="10">
        <v>42871</v>
      </c>
      <c r="AA251" s="9">
        <v>10738555.189999999</v>
      </c>
      <c r="AB251" s="10">
        <v>44132</v>
      </c>
      <c r="AC251" s="9">
        <v>12867244.1</v>
      </c>
      <c r="AD251" s="10">
        <v>44217</v>
      </c>
      <c r="AE251" s="9"/>
      <c r="AF251" s="10">
        <v>44389</v>
      </c>
      <c r="AG251" s="9">
        <v>2368413.3500000015</v>
      </c>
      <c r="AH251" s="10">
        <v>44389</v>
      </c>
      <c r="AI251" s="9"/>
      <c r="AJ251" s="10">
        <v>44435</v>
      </c>
      <c r="AK251" s="9"/>
      <c r="AL251" s="10">
        <v>44713</v>
      </c>
      <c r="AM251" s="9"/>
      <c r="AN251" s="10">
        <v>44727</v>
      </c>
      <c r="AO251" s="9"/>
      <c r="AP251" s="10">
        <v>44742</v>
      </c>
      <c r="AQ251" s="9">
        <v>3531375.3900000006</v>
      </c>
      <c r="AR251" s="10">
        <v>44862</v>
      </c>
      <c r="AS251" s="9">
        <v>1053189.4899999984</v>
      </c>
      <c r="AT251" s="10">
        <v>44972</v>
      </c>
      <c r="AU251" s="9">
        <v>99090.089999999851</v>
      </c>
      <c r="AV251" s="10"/>
      <c r="AW251" s="9"/>
      <c r="AX251" s="10"/>
      <c r="AY251" s="9"/>
      <c r="AZ251" s="10"/>
      <c r="BA251" s="9"/>
      <c r="BB251" s="10"/>
      <c r="BC251" s="4"/>
      <c r="BD251" s="4"/>
      <c r="BE251" s="4"/>
      <c r="BF251" s="4"/>
      <c r="BG251" s="4"/>
      <c r="BH251" s="4"/>
      <c r="BI251" s="4"/>
      <c r="BJ251" s="9">
        <v>30491111.329999998</v>
      </c>
      <c r="BK251" s="11">
        <f t="shared" si="8"/>
        <v>0.99456073455201399</v>
      </c>
      <c r="BL251" s="12" t="s">
        <v>132</v>
      </c>
    </row>
    <row r="252" spans="1:64" ht="19.5" customHeight="1" x14ac:dyDescent="0.25">
      <c r="A252" s="3">
        <v>248</v>
      </c>
      <c r="B252" s="3" t="s">
        <v>65</v>
      </c>
      <c r="C252" s="3">
        <v>2193677</v>
      </c>
      <c r="D252" s="4" t="s">
        <v>846</v>
      </c>
      <c r="E252" s="3" t="s">
        <v>707</v>
      </c>
      <c r="F252" s="3" t="s">
        <v>68</v>
      </c>
      <c r="G252" s="4" t="s">
        <v>258</v>
      </c>
      <c r="H252" s="4" t="s">
        <v>708</v>
      </c>
      <c r="I252" s="4" t="s">
        <v>709</v>
      </c>
      <c r="J252" s="4" t="s">
        <v>710</v>
      </c>
      <c r="K252" s="4" t="s">
        <v>72</v>
      </c>
      <c r="L252" s="4">
        <v>3297</v>
      </c>
      <c r="M252" s="4">
        <v>3297</v>
      </c>
      <c r="N252" s="4" t="s">
        <v>73</v>
      </c>
      <c r="O252" s="3">
        <v>2017</v>
      </c>
      <c r="P252" s="5" t="s">
        <v>74</v>
      </c>
      <c r="Q252" s="4" t="s">
        <v>675</v>
      </c>
      <c r="R252" s="4" t="s">
        <v>76</v>
      </c>
      <c r="S252" s="6"/>
      <c r="T252" s="4" t="s">
        <v>76</v>
      </c>
      <c r="U252" s="4" t="s">
        <v>76</v>
      </c>
      <c r="V252" s="7">
        <f t="shared" si="0"/>
        <v>13436392.48</v>
      </c>
      <c r="W252" s="7"/>
      <c r="X252" s="8">
        <v>2017</v>
      </c>
      <c r="Y252" s="9" t="s">
        <v>150</v>
      </c>
      <c r="Z252" s="10">
        <v>42928</v>
      </c>
      <c r="AA252" s="9">
        <v>13436392.48</v>
      </c>
      <c r="AB252" s="10">
        <v>42873</v>
      </c>
      <c r="AC252" s="9"/>
      <c r="AD252" s="10"/>
      <c r="AE252" s="9"/>
      <c r="AF252" s="10"/>
      <c r="AG252" s="9"/>
      <c r="AH252" s="10"/>
      <c r="AI252" s="9"/>
      <c r="AJ252" s="10"/>
      <c r="AK252" s="9"/>
      <c r="AL252" s="10"/>
      <c r="AM252" s="9"/>
      <c r="AN252" s="10"/>
      <c r="AO252" s="9"/>
      <c r="AP252" s="10"/>
      <c r="AQ252" s="9"/>
      <c r="AR252" s="10"/>
      <c r="AS252" s="9"/>
      <c r="AT252" s="10"/>
      <c r="AU252" s="9"/>
      <c r="AV252" s="10"/>
      <c r="AW252" s="9"/>
      <c r="AX252" s="10"/>
      <c r="AY252" s="9"/>
      <c r="AZ252" s="10"/>
      <c r="BA252" s="9"/>
      <c r="BB252" s="10"/>
      <c r="BC252" s="4"/>
      <c r="BD252" s="4"/>
      <c r="BE252" s="4"/>
      <c r="BF252" s="4"/>
      <c r="BG252" s="4"/>
      <c r="BH252" s="4"/>
      <c r="BI252" s="4"/>
      <c r="BJ252" s="9">
        <v>13246688.799999999</v>
      </c>
      <c r="BK252" s="11">
        <v>1</v>
      </c>
      <c r="BL252" s="12" t="s">
        <v>74</v>
      </c>
    </row>
    <row r="253" spans="1:64" ht="19.5" customHeight="1" x14ac:dyDescent="0.25">
      <c r="A253" s="3">
        <v>249</v>
      </c>
      <c r="B253" s="3" t="s">
        <v>65</v>
      </c>
      <c r="C253" s="3">
        <v>2341684</v>
      </c>
      <c r="D253" s="4" t="s">
        <v>847</v>
      </c>
      <c r="E253" s="3" t="s">
        <v>848</v>
      </c>
      <c r="F253" s="3" t="s">
        <v>68</v>
      </c>
      <c r="G253" s="4" t="s">
        <v>348</v>
      </c>
      <c r="H253" s="4" t="s">
        <v>563</v>
      </c>
      <c r="I253" s="4" t="s">
        <v>849</v>
      </c>
      <c r="J253" s="4" t="s">
        <v>850</v>
      </c>
      <c r="K253" s="4" t="s">
        <v>72</v>
      </c>
      <c r="L253" s="4">
        <v>29201</v>
      </c>
      <c r="M253" s="4">
        <v>29201</v>
      </c>
      <c r="N253" s="4" t="s">
        <v>73</v>
      </c>
      <c r="O253" s="3">
        <v>2017</v>
      </c>
      <c r="P253" s="5" t="s">
        <v>74</v>
      </c>
      <c r="Q253" s="4" t="s">
        <v>851</v>
      </c>
      <c r="R253" s="4" t="s">
        <v>76</v>
      </c>
      <c r="S253" s="6"/>
      <c r="T253" s="4" t="s">
        <v>76</v>
      </c>
      <c r="U253" s="4" t="s">
        <v>76</v>
      </c>
      <c r="V253" s="7">
        <f t="shared" si="0"/>
        <v>2283998.7599999998</v>
      </c>
      <c r="W253" s="7"/>
      <c r="X253" s="8">
        <v>2017</v>
      </c>
      <c r="Y253" s="9" t="s">
        <v>84</v>
      </c>
      <c r="Z253" s="10">
        <v>43053</v>
      </c>
      <c r="AA253" s="9">
        <v>2283998.7599999998</v>
      </c>
      <c r="AB253" s="10"/>
      <c r="AC253" s="9"/>
      <c r="AD253" s="10"/>
      <c r="AE253" s="9"/>
      <c r="AF253" s="10"/>
      <c r="AG253" s="9"/>
      <c r="AH253" s="10"/>
      <c r="AI253" s="9"/>
      <c r="AJ253" s="10"/>
      <c r="AK253" s="9"/>
      <c r="AL253" s="10"/>
      <c r="AM253" s="9"/>
      <c r="AN253" s="10"/>
      <c r="AO253" s="9"/>
      <c r="AP253" s="10"/>
      <c r="AQ253" s="9"/>
      <c r="AR253" s="10"/>
      <c r="AS253" s="9"/>
      <c r="AT253" s="10"/>
      <c r="AU253" s="9"/>
      <c r="AV253" s="10"/>
      <c r="AW253" s="9"/>
      <c r="AX253" s="10"/>
      <c r="AY253" s="9"/>
      <c r="AZ253" s="10"/>
      <c r="BA253" s="9"/>
      <c r="BB253" s="10"/>
      <c r="BC253" s="4"/>
      <c r="BD253" s="4"/>
      <c r="BE253" s="4"/>
      <c r="BF253" s="4"/>
      <c r="BG253" s="4"/>
      <c r="BH253" s="4"/>
      <c r="BI253" s="4"/>
      <c r="BJ253" s="9">
        <v>2223696.6399999997</v>
      </c>
      <c r="BK253" s="11">
        <v>1</v>
      </c>
      <c r="BL253" s="12" t="s">
        <v>74</v>
      </c>
    </row>
    <row r="254" spans="1:64" ht="19.5" customHeight="1" x14ac:dyDescent="0.25">
      <c r="A254" s="3">
        <v>250</v>
      </c>
      <c r="B254" s="3" t="s">
        <v>65</v>
      </c>
      <c r="C254" s="3">
        <v>2213146</v>
      </c>
      <c r="D254" s="4" t="s">
        <v>852</v>
      </c>
      <c r="E254" s="3" t="s">
        <v>853</v>
      </c>
      <c r="F254" s="3" t="s">
        <v>68</v>
      </c>
      <c r="G254" s="4" t="s">
        <v>258</v>
      </c>
      <c r="H254" s="4" t="s">
        <v>265</v>
      </c>
      <c r="I254" s="4"/>
      <c r="J254" s="4" t="s">
        <v>854</v>
      </c>
      <c r="K254" s="4" t="s">
        <v>126</v>
      </c>
      <c r="L254" s="4">
        <v>11652</v>
      </c>
      <c r="M254" s="4">
        <v>11652</v>
      </c>
      <c r="N254" s="4" t="s">
        <v>73</v>
      </c>
      <c r="O254" s="3">
        <v>2017</v>
      </c>
      <c r="P254" s="5" t="s">
        <v>95</v>
      </c>
      <c r="Q254" s="4" t="s">
        <v>106</v>
      </c>
      <c r="R254" s="4" t="s">
        <v>83</v>
      </c>
      <c r="S254" s="6" t="s">
        <v>539</v>
      </c>
      <c r="T254" s="4" t="s">
        <v>76</v>
      </c>
      <c r="U254" s="4" t="s">
        <v>76</v>
      </c>
      <c r="V254" s="7">
        <f t="shared" si="0"/>
        <v>26477444.32</v>
      </c>
      <c r="W254" s="7"/>
      <c r="X254" s="8">
        <v>2017</v>
      </c>
      <c r="Y254" s="9" t="s">
        <v>113</v>
      </c>
      <c r="Z254" s="10">
        <v>42858</v>
      </c>
      <c r="AA254" s="9">
        <v>22241887.030000001</v>
      </c>
      <c r="AB254" s="10">
        <v>42928</v>
      </c>
      <c r="AC254" s="9"/>
      <c r="AD254" s="10">
        <v>43090</v>
      </c>
      <c r="AE254" s="9">
        <v>4170138.09</v>
      </c>
      <c r="AF254" s="10">
        <v>43157</v>
      </c>
      <c r="AG254" s="9"/>
      <c r="AH254" s="10">
        <v>43382</v>
      </c>
      <c r="AI254" s="9">
        <v>65419.199999999197</v>
      </c>
      <c r="AJ254" s="10"/>
      <c r="AK254" s="9"/>
      <c r="AL254" s="10"/>
      <c r="AM254" s="9"/>
      <c r="AN254" s="10"/>
      <c r="AO254" s="9"/>
      <c r="AP254" s="10"/>
      <c r="AQ254" s="9"/>
      <c r="AR254" s="10"/>
      <c r="AS254" s="9"/>
      <c r="AT254" s="10"/>
      <c r="AU254" s="9"/>
      <c r="AV254" s="10"/>
      <c r="AW254" s="9"/>
      <c r="AX254" s="10"/>
      <c r="AY254" s="9"/>
      <c r="AZ254" s="10"/>
      <c r="BA254" s="9"/>
      <c r="BB254" s="10"/>
      <c r="BC254" s="4"/>
      <c r="BD254" s="4"/>
      <c r="BE254" s="4"/>
      <c r="BF254" s="4"/>
      <c r="BG254" s="4"/>
      <c r="BH254" s="4"/>
      <c r="BI254" s="4"/>
      <c r="BJ254" s="9">
        <v>26056456.829999998</v>
      </c>
      <c r="BK254" s="11">
        <f t="shared" ref="BK254:BK256" si="9">BJ254/V254</f>
        <v>0.98410014633919918</v>
      </c>
      <c r="BL254" s="12" t="s">
        <v>132</v>
      </c>
    </row>
    <row r="255" spans="1:64" ht="19.5" customHeight="1" x14ac:dyDescent="0.25">
      <c r="A255" s="3">
        <v>251</v>
      </c>
      <c r="B255" s="3" t="s">
        <v>65</v>
      </c>
      <c r="C255" s="3">
        <v>2178436</v>
      </c>
      <c r="D255" s="4" t="s">
        <v>855</v>
      </c>
      <c r="E255" s="3" t="s">
        <v>853</v>
      </c>
      <c r="F255" s="3" t="s">
        <v>68</v>
      </c>
      <c r="G255" s="4" t="s">
        <v>258</v>
      </c>
      <c r="H255" s="4" t="s">
        <v>265</v>
      </c>
      <c r="I255" s="4"/>
      <c r="J255" s="4" t="s">
        <v>854</v>
      </c>
      <c r="K255" s="4" t="s">
        <v>126</v>
      </c>
      <c r="L255" s="4">
        <v>4990</v>
      </c>
      <c r="M255" s="4">
        <v>4990</v>
      </c>
      <c r="N255" s="4" t="s">
        <v>73</v>
      </c>
      <c r="O255" s="3">
        <v>2017</v>
      </c>
      <c r="P255" s="5" t="s">
        <v>95</v>
      </c>
      <c r="Q255" s="4" t="s">
        <v>106</v>
      </c>
      <c r="R255" s="4" t="s">
        <v>83</v>
      </c>
      <c r="S255" s="6" t="s">
        <v>539</v>
      </c>
      <c r="T255" s="4" t="s">
        <v>76</v>
      </c>
      <c r="U255" s="4" t="s">
        <v>76</v>
      </c>
      <c r="V255" s="7">
        <f t="shared" si="0"/>
        <v>22817930.09</v>
      </c>
      <c r="W255" s="7"/>
      <c r="X255" s="8">
        <v>2017</v>
      </c>
      <c r="Y255" s="9" t="s">
        <v>113</v>
      </c>
      <c r="Z255" s="10">
        <v>42858</v>
      </c>
      <c r="AA255" s="9">
        <v>18689746.829999998</v>
      </c>
      <c r="AB255" s="10">
        <v>43132</v>
      </c>
      <c r="AC255" s="9">
        <v>4079118.8600000031</v>
      </c>
      <c r="AD255" s="10">
        <v>43157</v>
      </c>
      <c r="AE255" s="9"/>
      <c r="AF255" s="10">
        <v>43382</v>
      </c>
      <c r="AG255" s="9">
        <v>49064.39999999851</v>
      </c>
      <c r="AH255" s="10"/>
      <c r="AI255" s="9"/>
      <c r="AJ255" s="10"/>
      <c r="AK255" s="9"/>
      <c r="AL255" s="10"/>
      <c r="AM255" s="9"/>
      <c r="AN255" s="10"/>
      <c r="AO255" s="9"/>
      <c r="AP255" s="10"/>
      <c r="AQ255" s="9"/>
      <c r="AR255" s="10"/>
      <c r="AS255" s="9"/>
      <c r="AT255" s="10"/>
      <c r="AU255" s="9"/>
      <c r="AV255" s="10"/>
      <c r="AW255" s="9"/>
      <c r="AX255" s="10"/>
      <c r="AY255" s="9"/>
      <c r="AZ255" s="10"/>
      <c r="BA255" s="9"/>
      <c r="BB255" s="10"/>
      <c r="BC255" s="4"/>
      <c r="BD255" s="4"/>
      <c r="BE255" s="4"/>
      <c r="BF255" s="4"/>
      <c r="BG255" s="4"/>
      <c r="BH255" s="4"/>
      <c r="BI255" s="4"/>
      <c r="BJ255" s="9">
        <v>22559439.630000003</v>
      </c>
      <c r="BK255" s="11">
        <f t="shared" si="9"/>
        <v>0.98867160785485619</v>
      </c>
      <c r="BL255" s="12" t="s">
        <v>132</v>
      </c>
    </row>
    <row r="256" spans="1:64" ht="19.5" customHeight="1" x14ac:dyDescent="0.25">
      <c r="A256" s="3">
        <v>252</v>
      </c>
      <c r="B256" s="3" t="s">
        <v>65</v>
      </c>
      <c r="C256" s="3">
        <v>2146140</v>
      </c>
      <c r="D256" s="4" t="s">
        <v>856</v>
      </c>
      <c r="E256" s="3" t="s">
        <v>853</v>
      </c>
      <c r="F256" s="3" t="s">
        <v>68</v>
      </c>
      <c r="G256" s="4" t="s">
        <v>258</v>
      </c>
      <c r="H256" s="4" t="s">
        <v>265</v>
      </c>
      <c r="I256" s="4"/>
      <c r="J256" s="4" t="s">
        <v>854</v>
      </c>
      <c r="K256" s="4" t="s">
        <v>126</v>
      </c>
      <c r="L256" s="4">
        <v>5058</v>
      </c>
      <c r="M256" s="4">
        <v>5058</v>
      </c>
      <c r="N256" s="4" t="s">
        <v>73</v>
      </c>
      <c r="O256" s="3">
        <v>2017</v>
      </c>
      <c r="P256" s="5" t="s">
        <v>95</v>
      </c>
      <c r="Q256" s="4" t="s">
        <v>106</v>
      </c>
      <c r="R256" s="4" t="s">
        <v>83</v>
      </c>
      <c r="S256" s="6" t="s">
        <v>539</v>
      </c>
      <c r="T256" s="4" t="s">
        <v>76</v>
      </c>
      <c r="U256" s="4" t="s">
        <v>76</v>
      </c>
      <c r="V256" s="7">
        <f t="shared" si="0"/>
        <v>20226077.989999998</v>
      </c>
      <c r="W256" s="7"/>
      <c r="X256" s="8">
        <v>2017</v>
      </c>
      <c r="Y256" s="9" t="s">
        <v>113</v>
      </c>
      <c r="Z256" s="10">
        <v>42858</v>
      </c>
      <c r="AA256" s="9">
        <v>16827167.02</v>
      </c>
      <c r="AB256" s="10">
        <v>42931</v>
      </c>
      <c r="AC256" s="9"/>
      <c r="AD256" s="10">
        <v>43109</v>
      </c>
      <c r="AE256" s="9">
        <v>3349846.5700000003</v>
      </c>
      <c r="AF256" s="10">
        <v>43157</v>
      </c>
      <c r="AG256" s="9"/>
      <c r="AH256" s="10">
        <v>43382</v>
      </c>
      <c r="AI256" s="9">
        <v>49064.399999998503</v>
      </c>
      <c r="AJ256" s="10"/>
      <c r="AK256" s="9"/>
      <c r="AL256" s="10"/>
      <c r="AM256" s="9"/>
      <c r="AN256" s="10"/>
      <c r="AO256" s="9"/>
      <c r="AP256" s="10"/>
      <c r="AQ256" s="9"/>
      <c r="AR256" s="10"/>
      <c r="AS256" s="9"/>
      <c r="AT256" s="10"/>
      <c r="AU256" s="9"/>
      <c r="AV256" s="10"/>
      <c r="AW256" s="9"/>
      <c r="AX256" s="10"/>
      <c r="AY256" s="9"/>
      <c r="AZ256" s="10"/>
      <c r="BA256" s="9"/>
      <c r="BB256" s="10"/>
      <c r="BC256" s="4"/>
      <c r="BD256" s="4"/>
      <c r="BE256" s="4"/>
      <c r="BF256" s="4"/>
      <c r="BG256" s="4"/>
      <c r="BH256" s="4"/>
      <c r="BI256" s="4"/>
      <c r="BJ256" s="9">
        <v>20006746.580000002</v>
      </c>
      <c r="BK256" s="11">
        <f t="shared" si="9"/>
        <v>0.98915600888573474</v>
      </c>
      <c r="BL256" s="12" t="s">
        <v>132</v>
      </c>
    </row>
    <row r="257" spans="1:64" ht="19.5" customHeight="1" x14ac:dyDescent="0.25">
      <c r="A257" s="3">
        <v>253</v>
      </c>
      <c r="B257" s="3" t="s">
        <v>65</v>
      </c>
      <c r="C257" s="3">
        <v>2217054</v>
      </c>
      <c r="D257" s="4" t="s">
        <v>857</v>
      </c>
      <c r="E257" s="3" t="s">
        <v>690</v>
      </c>
      <c r="F257" s="3" t="s">
        <v>691</v>
      </c>
      <c r="G257" s="4" t="s">
        <v>191</v>
      </c>
      <c r="H257" s="4" t="s">
        <v>441</v>
      </c>
      <c r="I257" s="4" t="s">
        <v>858</v>
      </c>
      <c r="J257" s="4" t="s">
        <v>694</v>
      </c>
      <c r="K257" s="4" t="s">
        <v>126</v>
      </c>
      <c r="L257" s="4">
        <v>388</v>
      </c>
      <c r="M257" s="4">
        <v>388</v>
      </c>
      <c r="N257" s="4" t="s">
        <v>73</v>
      </c>
      <c r="O257" s="3">
        <v>2017</v>
      </c>
      <c r="P257" s="5" t="s">
        <v>74</v>
      </c>
      <c r="Q257" s="4" t="s">
        <v>281</v>
      </c>
      <c r="R257" s="4" t="s">
        <v>83</v>
      </c>
      <c r="S257" s="6">
        <v>136173.84</v>
      </c>
      <c r="T257" s="4" t="s">
        <v>76</v>
      </c>
      <c r="U257" s="4" t="s">
        <v>76</v>
      </c>
      <c r="V257" s="7">
        <f t="shared" si="0"/>
        <v>34114702.549999997</v>
      </c>
      <c r="W257" s="7"/>
      <c r="X257" s="8">
        <v>2017</v>
      </c>
      <c r="Y257" s="9" t="s">
        <v>84</v>
      </c>
      <c r="Z257" s="10">
        <v>43053</v>
      </c>
      <c r="AA257" s="9">
        <v>4247534.5</v>
      </c>
      <c r="AB257" s="10">
        <v>43580</v>
      </c>
      <c r="AC257" s="9"/>
      <c r="AD257" s="10">
        <v>44740</v>
      </c>
      <c r="AE257" s="9">
        <v>26039893.77</v>
      </c>
      <c r="AF257" s="10">
        <v>45009</v>
      </c>
      <c r="AG257" s="9"/>
      <c r="AH257" s="10">
        <v>45016</v>
      </c>
      <c r="AI257" s="9">
        <v>2308629.1799999997</v>
      </c>
      <c r="AJ257" s="10">
        <v>45509</v>
      </c>
      <c r="AK257" s="9">
        <v>1518645.0999999978</v>
      </c>
      <c r="AL257" s="10">
        <v>45576</v>
      </c>
      <c r="AM257" s="9"/>
      <c r="AN257" s="10"/>
      <c r="AO257" s="9"/>
      <c r="AP257" s="10"/>
      <c r="AQ257" s="9"/>
      <c r="AR257" s="10"/>
      <c r="AS257" s="9"/>
      <c r="AT257" s="10"/>
      <c r="AU257" s="9"/>
      <c r="AV257" s="10"/>
      <c r="AW257" s="9"/>
      <c r="AX257" s="10"/>
      <c r="AY257" s="9"/>
      <c r="AZ257" s="10"/>
      <c r="BA257" s="9"/>
      <c r="BB257" s="10"/>
      <c r="BC257" s="4"/>
      <c r="BD257" s="4"/>
      <c r="BE257" s="4"/>
      <c r="BF257" s="4"/>
      <c r="BG257" s="4"/>
      <c r="BH257" s="4"/>
      <c r="BI257" s="4"/>
      <c r="BJ257" s="9">
        <v>34101085.170000002</v>
      </c>
      <c r="BK257" s="11">
        <v>1</v>
      </c>
      <c r="BL257" s="12" t="s">
        <v>74</v>
      </c>
    </row>
    <row r="258" spans="1:64" ht="19.5" customHeight="1" x14ac:dyDescent="0.25">
      <c r="A258" s="3">
        <v>254</v>
      </c>
      <c r="B258" s="3" t="s">
        <v>65</v>
      </c>
      <c r="C258" s="3">
        <v>2224110</v>
      </c>
      <c r="D258" s="4" t="s">
        <v>859</v>
      </c>
      <c r="E258" s="3" t="s">
        <v>860</v>
      </c>
      <c r="F258" s="3" t="s">
        <v>691</v>
      </c>
      <c r="G258" s="4" t="s">
        <v>191</v>
      </c>
      <c r="H258" s="4" t="s">
        <v>441</v>
      </c>
      <c r="I258" s="4" t="s">
        <v>442</v>
      </c>
      <c r="J258" s="4" t="s">
        <v>861</v>
      </c>
      <c r="K258" s="4" t="s">
        <v>354</v>
      </c>
      <c r="L258" s="4">
        <v>626</v>
      </c>
      <c r="M258" s="4">
        <v>626</v>
      </c>
      <c r="N258" s="4" t="s">
        <v>73</v>
      </c>
      <c r="O258" s="3">
        <v>2017</v>
      </c>
      <c r="P258" s="5" t="s">
        <v>74</v>
      </c>
      <c r="Q258" s="4" t="s">
        <v>281</v>
      </c>
      <c r="R258" s="4" t="s">
        <v>76</v>
      </c>
      <c r="S258" s="6"/>
      <c r="T258" s="4" t="s">
        <v>76</v>
      </c>
      <c r="U258" s="4" t="s">
        <v>76</v>
      </c>
      <c r="V258" s="7">
        <f t="shared" si="0"/>
        <v>2828263.87</v>
      </c>
      <c r="W258" s="7"/>
      <c r="X258" s="8">
        <v>2017</v>
      </c>
      <c r="Y258" s="9" t="s">
        <v>139</v>
      </c>
      <c r="Z258" s="10">
        <v>42803</v>
      </c>
      <c r="AA258" s="9">
        <v>2498825.87</v>
      </c>
      <c r="AB258" s="10">
        <v>43140</v>
      </c>
      <c r="AC258" s="9"/>
      <c r="AD258" s="10">
        <v>43404</v>
      </c>
      <c r="AE258" s="9">
        <v>168070.93999999994</v>
      </c>
      <c r="AF258" s="10">
        <v>44068</v>
      </c>
      <c r="AG258" s="9">
        <v>161367.06000000006</v>
      </c>
      <c r="AH258" s="10"/>
      <c r="AI258" s="9"/>
      <c r="AJ258" s="10"/>
      <c r="AK258" s="9"/>
      <c r="AL258" s="10"/>
      <c r="AM258" s="9"/>
      <c r="AN258" s="10"/>
      <c r="AO258" s="9"/>
      <c r="AP258" s="10"/>
      <c r="AQ258" s="9"/>
      <c r="AR258" s="10"/>
      <c r="AS258" s="9"/>
      <c r="AT258" s="10"/>
      <c r="AU258" s="9"/>
      <c r="AV258" s="10"/>
      <c r="AW258" s="9"/>
      <c r="AX258" s="10"/>
      <c r="AY258" s="9"/>
      <c r="AZ258" s="10"/>
      <c r="BA258" s="9"/>
      <c r="BB258" s="10"/>
      <c r="BC258" s="4"/>
      <c r="BD258" s="4"/>
      <c r="BE258" s="4"/>
      <c r="BF258" s="4"/>
      <c r="BG258" s="4"/>
      <c r="BH258" s="4"/>
      <c r="BI258" s="4"/>
      <c r="BJ258" s="9">
        <v>2828263.87</v>
      </c>
      <c r="BK258" s="11">
        <f t="shared" ref="BK258:BK259" si="10">BJ258/V258</f>
        <v>1</v>
      </c>
      <c r="BL258" s="12" t="s">
        <v>74</v>
      </c>
    </row>
    <row r="259" spans="1:64" ht="19.5" customHeight="1" x14ac:dyDescent="0.25">
      <c r="A259" s="3">
        <v>255</v>
      </c>
      <c r="B259" s="3" t="s">
        <v>65</v>
      </c>
      <c r="C259" s="3">
        <v>2175770</v>
      </c>
      <c r="D259" s="4" t="s">
        <v>862</v>
      </c>
      <c r="E259" s="3" t="s">
        <v>860</v>
      </c>
      <c r="F259" s="3" t="s">
        <v>691</v>
      </c>
      <c r="G259" s="4" t="s">
        <v>191</v>
      </c>
      <c r="H259" s="4" t="s">
        <v>692</v>
      </c>
      <c r="I259" s="4" t="s">
        <v>863</v>
      </c>
      <c r="J259" s="4" t="s">
        <v>861</v>
      </c>
      <c r="K259" s="4" t="s">
        <v>354</v>
      </c>
      <c r="L259" s="4">
        <v>460</v>
      </c>
      <c r="M259" s="4">
        <v>460</v>
      </c>
      <c r="N259" s="4" t="s">
        <v>73</v>
      </c>
      <c r="O259" s="3">
        <v>2017</v>
      </c>
      <c r="P259" s="5" t="s">
        <v>74</v>
      </c>
      <c r="Q259" s="4" t="s">
        <v>281</v>
      </c>
      <c r="R259" s="4" t="s">
        <v>76</v>
      </c>
      <c r="S259" s="6"/>
      <c r="T259" s="4" t="s">
        <v>76</v>
      </c>
      <c r="U259" s="4" t="s">
        <v>76</v>
      </c>
      <c r="V259" s="7">
        <f t="shared" si="0"/>
        <v>1702185.68</v>
      </c>
      <c r="W259" s="7"/>
      <c r="X259" s="8">
        <v>2017</v>
      </c>
      <c r="Y259" s="9" t="s">
        <v>139</v>
      </c>
      <c r="Z259" s="10">
        <v>42803</v>
      </c>
      <c r="AA259" s="9">
        <v>1379424.74</v>
      </c>
      <c r="AB259" s="10">
        <v>43185</v>
      </c>
      <c r="AC259" s="9">
        <v>340541.40999999992</v>
      </c>
      <c r="AD259" s="10">
        <v>43426</v>
      </c>
      <c r="AE259" s="9">
        <v>-17780.469999999972</v>
      </c>
      <c r="AF259" s="10"/>
      <c r="AG259" s="9"/>
      <c r="AH259" s="10"/>
      <c r="AI259" s="9"/>
      <c r="AJ259" s="10"/>
      <c r="AK259" s="9"/>
      <c r="AL259" s="10"/>
      <c r="AM259" s="9"/>
      <c r="AN259" s="10"/>
      <c r="AO259" s="9"/>
      <c r="AP259" s="10"/>
      <c r="AQ259" s="9"/>
      <c r="AR259" s="10"/>
      <c r="AS259" s="9"/>
      <c r="AT259" s="10"/>
      <c r="AU259" s="9"/>
      <c r="AV259" s="10"/>
      <c r="AW259" s="9"/>
      <c r="AX259" s="10"/>
      <c r="AY259" s="9"/>
      <c r="AZ259" s="10"/>
      <c r="BA259" s="9"/>
      <c r="BB259" s="10"/>
      <c r="BC259" s="4"/>
      <c r="BD259" s="4"/>
      <c r="BE259" s="4"/>
      <c r="BF259" s="4"/>
      <c r="BG259" s="4"/>
      <c r="BH259" s="4"/>
      <c r="BI259" s="4"/>
      <c r="BJ259" s="9">
        <v>1702185.68</v>
      </c>
      <c r="BK259" s="11">
        <f t="shared" si="10"/>
        <v>1</v>
      </c>
      <c r="BL259" s="12" t="s">
        <v>74</v>
      </c>
    </row>
    <row r="260" spans="1:64" ht="19.5" customHeight="1" x14ac:dyDescent="0.25">
      <c r="A260" s="3">
        <v>256</v>
      </c>
      <c r="B260" s="3" t="s">
        <v>65</v>
      </c>
      <c r="C260" s="3">
        <v>2283161</v>
      </c>
      <c r="D260" s="4" t="s">
        <v>864</v>
      </c>
      <c r="E260" s="3" t="s">
        <v>690</v>
      </c>
      <c r="F260" s="3" t="s">
        <v>691</v>
      </c>
      <c r="G260" s="4" t="s">
        <v>185</v>
      </c>
      <c r="H260" s="4" t="s">
        <v>185</v>
      </c>
      <c r="I260" s="4" t="s">
        <v>185</v>
      </c>
      <c r="J260" s="4" t="s">
        <v>694</v>
      </c>
      <c r="K260" s="4" t="s">
        <v>126</v>
      </c>
      <c r="L260" s="4">
        <v>2700</v>
      </c>
      <c r="M260" s="4">
        <v>2700</v>
      </c>
      <c r="N260" s="4" t="s">
        <v>73</v>
      </c>
      <c r="O260" s="3">
        <v>2017</v>
      </c>
      <c r="P260" s="5" t="s">
        <v>74</v>
      </c>
      <c r="Q260" s="4" t="s">
        <v>112</v>
      </c>
      <c r="R260" s="4" t="s">
        <v>83</v>
      </c>
      <c r="S260" s="6">
        <v>1994240</v>
      </c>
      <c r="T260" s="4" t="s">
        <v>76</v>
      </c>
      <c r="U260" s="4" t="s">
        <v>76</v>
      </c>
      <c r="V260" s="7">
        <f t="shared" ref="V260:V514" si="11">+W260+AA260+AC260+AE260+AG260+AI260+AK260+AM260+AO260+AQ260+AS260+AU260+AW260+AY260+BA260+BC260+BE260+BG260+BI260</f>
        <v>103151582.38</v>
      </c>
      <c r="W260" s="7"/>
      <c r="X260" s="8">
        <v>2017</v>
      </c>
      <c r="Y260" s="9" t="s">
        <v>107</v>
      </c>
      <c r="Z260" s="10">
        <v>42979</v>
      </c>
      <c r="AA260" s="9">
        <v>62896073</v>
      </c>
      <c r="AB260" s="10">
        <v>44029</v>
      </c>
      <c r="AC260" s="9">
        <v>21821896.810000002</v>
      </c>
      <c r="AD260" s="10">
        <v>44071</v>
      </c>
      <c r="AE260" s="9">
        <v>-4949.0799999982119</v>
      </c>
      <c r="AF260" s="10">
        <v>44116</v>
      </c>
      <c r="AG260" s="9"/>
      <c r="AH260" s="10">
        <v>44162</v>
      </c>
      <c r="AI260" s="9">
        <v>5292898.5399999917</v>
      </c>
      <c r="AJ260" s="10">
        <v>44259</v>
      </c>
      <c r="AK260" s="9">
        <v>1666019.1600000113</v>
      </c>
      <c r="AL260" s="10">
        <v>44294</v>
      </c>
      <c r="AM260" s="9">
        <v>1055414.2800000012</v>
      </c>
      <c r="AN260" s="10">
        <v>44309</v>
      </c>
      <c r="AO260" s="9">
        <v>401397.17999999225</v>
      </c>
      <c r="AP260" s="10">
        <v>44328</v>
      </c>
      <c r="AQ260" s="9">
        <v>4253685.9899999946</v>
      </c>
      <c r="AR260" s="10">
        <v>44470</v>
      </c>
      <c r="AS260" s="9">
        <v>84142.620000004768</v>
      </c>
      <c r="AT260" s="10">
        <v>44498</v>
      </c>
      <c r="AU260" s="9">
        <v>4813277.4200000018</v>
      </c>
      <c r="AV260" s="10">
        <v>44588</v>
      </c>
      <c r="AW260" s="9">
        <v>252741.53000000119</v>
      </c>
      <c r="AX260" s="10">
        <v>44672</v>
      </c>
      <c r="AY260" s="9"/>
      <c r="AZ260" s="10">
        <v>44799</v>
      </c>
      <c r="BA260" s="9">
        <v>618984.92999999225</v>
      </c>
      <c r="BB260" s="10"/>
      <c r="BC260" s="4"/>
      <c r="BD260" s="4"/>
      <c r="BE260" s="4"/>
      <c r="BF260" s="4"/>
      <c r="BG260" s="4"/>
      <c r="BH260" s="4"/>
      <c r="BI260" s="4"/>
      <c r="BJ260" s="9">
        <v>102772676.78</v>
      </c>
      <c r="BK260" s="11">
        <v>1</v>
      </c>
      <c r="BL260" s="12" t="s">
        <v>74</v>
      </c>
    </row>
    <row r="261" spans="1:64" ht="19.5" customHeight="1" x14ac:dyDescent="0.25">
      <c r="A261" s="3">
        <v>257</v>
      </c>
      <c r="B261" s="3" t="s">
        <v>65</v>
      </c>
      <c r="C261" s="3">
        <v>2185413</v>
      </c>
      <c r="D261" s="4" t="s">
        <v>865</v>
      </c>
      <c r="E261" s="3" t="s">
        <v>352</v>
      </c>
      <c r="F261" s="3" t="s">
        <v>142</v>
      </c>
      <c r="G261" s="4" t="s">
        <v>209</v>
      </c>
      <c r="H261" s="4"/>
      <c r="I261" s="4"/>
      <c r="J261" s="4" t="s">
        <v>353</v>
      </c>
      <c r="K261" s="4" t="s">
        <v>126</v>
      </c>
      <c r="L261" s="4">
        <v>2168</v>
      </c>
      <c r="M261" s="4">
        <v>2168</v>
      </c>
      <c r="N261" s="4" t="s">
        <v>73</v>
      </c>
      <c r="O261" s="3">
        <v>2017</v>
      </c>
      <c r="P261" s="5" t="s">
        <v>74</v>
      </c>
      <c r="Q261" s="4" t="s">
        <v>774</v>
      </c>
      <c r="R261" s="4" t="s">
        <v>76</v>
      </c>
      <c r="S261" s="6"/>
      <c r="T261" s="4" t="s">
        <v>76</v>
      </c>
      <c r="U261" s="4" t="s">
        <v>76</v>
      </c>
      <c r="V261" s="7">
        <f t="shared" si="11"/>
        <v>5882608.3399999999</v>
      </c>
      <c r="W261" s="7"/>
      <c r="X261" s="8">
        <v>2017</v>
      </c>
      <c r="Y261" s="9" t="s">
        <v>97</v>
      </c>
      <c r="Z261" s="10">
        <v>42831</v>
      </c>
      <c r="AA261" s="9">
        <v>5668338.9199999999</v>
      </c>
      <c r="AB261" s="10">
        <v>43037</v>
      </c>
      <c r="AC261" s="9">
        <v>-14615.3</v>
      </c>
      <c r="AD261" s="10">
        <v>43157</v>
      </c>
      <c r="AE261" s="9"/>
      <c r="AF261" s="10">
        <v>43314</v>
      </c>
      <c r="AG261" s="9"/>
      <c r="AH261" s="10">
        <v>44195</v>
      </c>
      <c r="AI261" s="9">
        <v>228884.71999999974</v>
      </c>
      <c r="AJ261" s="10"/>
      <c r="AK261" s="9"/>
      <c r="AL261" s="10"/>
      <c r="AM261" s="9"/>
      <c r="AN261" s="10"/>
      <c r="AO261" s="9"/>
      <c r="AP261" s="10"/>
      <c r="AQ261" s="9"/>
      <c r="AR261" s="10"/>
      <c r="AS261" s="9"/>
      <c r="AT261" s="10"/>
      <c r="AU261" s="9"/>
      <c r="AV261" s="10"/>
      <c r="AW261" s="9"/>
      <c r="AX261" s="10"/>
      <c r="AY261" s="9"/>
      <c r="AZ261" s="10"/>
      <c r="BA261" s="9"/>
      <c r="BB261" s="10"/>
      <c r="BC261" s="4"/>
      <c r="BD261" s="4"/>
      <c r="BE261" s="4"/>
      <c r="BF261" s="4"/>
      <c r="BG261" s="4"/>
      <c r="BH261" s="4"/>
      <c r="BI261" s="4"/>
      <c r="BJ261" s="9">
        <v>5816839.4900000002</v>
      </c>
      <c r="BK261" s="11">
        <v>1</v>
      </c>
      <c r="BL261" s="12" t="s">
        <v>74</v>
      </c>
    </row>
    <row r="262" spans="1:64" ht="19.5" customHeight="1" x14ac:dyDescent="0.25">
      <c r="A262" s="3">
        <v>258</v>
      </c>
      <c r="B262" s="3" t="s">
        <v>65</v>
      </c>
      <c r="C262" s="3">
        <v>2224728</v>
      </c>
      <c r="D262" s="4" t="s">
        <v>866</v>
      </c>
      <c r="E262" s="3" t="s">
        <v>294</v>
      </c>
      <c r="F262" s="3" t="s">
        <v>68</v>
      </c>
      <c r="G262" s="4" t="s">
        <v>135</v>
      </c>
      <c r="H262" s="4" t="s">
        <v>295</v>
      </c>
      <c r="I262" s="4"/>
      <c r="J262" s="4" t="s">
        <v>296</v>
      </c>
      <c r="K262" s="4" t="s">
        <v>126</v>
      </c>
      <c r="L262" s="4">
        <v>147</v>
      </c>
      <c r="M262" s="4">
        <v>147</v>
      </c>
      <c r="N262" s="4" t="s">
        <v>73</v>
      </c>
      <c r="O262" s="3">
        <v>2017</v>
      </c>
      <c r="P262" s="5" t="s">
        <v>74</v>
      </c>
      <c r="Q262" s="4" t="s">
        <v>867</v>
      </c>
      <c r="R262" s="4" t="s">
        <v>83</v>
      </c>
      <c r="S262" s="6">
        <v>71649.600000000006</v>
      </c>
      <c r="T262" s="4" t="s">
        <v>76</v>
      </c>
      <c r="U262" s="4" t="s">
        <v>76</v>
      </c>
      <c r="V262" s="7">
        <f t="shared" si="11"/>
        <v>2596199.65</v>
      </c>
      <c r="W262" s="7"/>
      <c r="X262" s="8">
        <v>2017</v>
      </c>
      <c r="Y262" s="9" t="s">
        <v>146</v>
      </c>
      <c r="Z262" s="10">
        <v>42912</v>
      </c>
      <c r="AA262" s="9">
        <v>2621862.52</v>
      </c>
      <c r="AB262" s="10">
        <v>43014</v>
      </c>
      <c r="AC262" s="9">
        <v>2359.3799999998882</v>
      </c>
      <c r="AD262" s="10">
        <v>43153</v>
      </c>
      <c r="AE262" s="9">
        <v>-21542.25</v>
      </c>
      <c r="AF262" s="10">
        <v>43349</v>
      </c>
      <c r="AG262" s="9">
        <v>-6480</v>
      </c>
      <c r="AH262" s="10"/>
      <c r="AI262" s="9"/>
      <c r="AJ262" s="10"/>
      <c r="AK262" s="9"/>
      <c r="AL262" s="10"/>
      <c r="AM262" s="9"/>
      <c r="AN262" s="10"/>
      <c r="AO262" s="9"/>
      <c r="AP262" s="10"/>
      <c r="AQ262" s="9"/>
      <c r="AR262" s="10"/>
      <c r="AS262" s="9"/>
      <c r="AT262" s="10"/>
      <c r="AU262" s="9"/>
      <c r="AV262" s="10"/>
      <c r="AW262" s="9"/>
      <c r="AX262" s="10"/>
      <c r="AY262" s="9"/>
      <c r="AZ262" s="10"/>
      <c r="BA262" s="9"/>
      <c r="BB262" s="10"/>
      <c r="BC262" s="4"/>
      <c r="BD262" s="4"/>
      <c r="BE262" s="4"/>
      <c r="BF262" s="4"/>
      <c r="BG262" s="4"/>
      <c r="BH262" s="4"/>
      <c r="BI262" s="4"/>
      <c r="BJ262" s="9">
        <v>2596199.65</v>
      </c>
      <c r="BK262" s="11">
        <f>BJ262/V262</f>
        <v>1</v>
      </c>
      <c r="BL262" s="12" t="s">
        <v>74</v>
      </c>
    </row>
    <row r="263" spans="1:64" ht="19.5" customHeight="1" x14ac:dyDescent="0.25">
      <c r="A263" s="3">
        <v>259</v>
      </c>
      <c r="B263" s="3" t="s">
        <v>65</v>
      </c>
      <c r="C263" s="3">
        <v>2176345</v>
      </c>
      <c r="D263" s="4" t="s">
        <v>868</v>
      </c>
      <c r="E263" s="3" t="s">
        <v>690</v>
      </c>
      <c r="F263" s="3" t="s">
        <v>691</v>
      </c>
      <c r="G263" s="4" t="s">
        <v>110</v>
      </c>
      <c r="H263" s="4" t="s">
        <v>869</v>
      </c>
      <c r="I263" s="4" t="s">
        <v>869</v>
      </c>
      <c r="J263" s="4" t="s">
        <v>694</v>
      </c>
      <c r="K263" s="4" t="s">
        <v>126</v>
      </c>
      <c r="L263" s="4">
        <v>5192</v>
      </c>
      <c r="M263" s="4">
        <v>5192</v>
      </c>
      <c r="N263" s="4" t="s">
        <v>73</v>
      </c>
      <c r="O263" s="3">
        <v>2017</v>
      </c>
      <c r="P263" s="5" t="s">
        <v>74</v>
      </c>
      <c r="Q263" s="4" t="s">
        <v>112</v>
      </c>
      <c r="R263" s="4" t="s">
        <v>83</v>
      </c>
      <c r="S263" s="6">
        <v>127921.48</v>
      </c>
      <c r="T263" s="4" t="s">
        <v>76</v>
      </c>
      <c r="U263" s="4" t="s">
        <v>76</v>
      </c>
      <c r="V263" s="7">
        <f t="shared" si="11"/>
        <v>15488694.59</v>
      </c>
      <c r="W263" s="7"/>
      <c r="X263" s="8">
        <v>2017</v>
      </c>
      <c r="Y263" s="9" t="s">
        <v>113</v>
      </c>
      <c r="Z263" s="10">
        <v>42871</v>
      </c>
      <c r="AA263" s="9">
        <v>3795398.84</v>
      </c>
      <c r="AB263" s="10">
        <v>44130</v>
      </c>
      <c r="AC263" s="9">
        <v>8426649.1300000008</v>
      </c>
      <c r="AD263" s="10">
        <v>44217</v>
      </c>
      <c r="AE263" s="9"/>
      <c r="AF263" s="10">
        <v>44389</v>
      </c>
      <c r="AG263" s="9">
        <v>1261444.8199999984</v>
      </c>
      <c r="AH263" s="10">
        <v>44435</v>
      </c>
      <c r="AI263" s="9"/>
      <c r="AJ263" s="10">
        <v>44560</v>
      </c>
      <c r="AK263" s="9">
        <v>1675168.4300000016</v>
      </c>
      <c r="AL263" s="10">
        <v>44680</v>
      </c>
      <c r="AM263" s="9"/>
      <c r="AN263" s="10">
        <v>44862</v>
      </c>
      <c r="AO263" s="9">
        <v>330033.36999999918</v>
      </c>
      <c r="AP263" s="10"/>
      <c r="AQ263" s="9"/>
      <c r="AR263" s="10"/>
      <c r="AS263" s="9"/>
      <c r="AT263" s="10"/>
      <c r="AU263" s="9"/>
      <c r="AV263" s="10"/>
      <c r="AW263" s="9"/>
      <c r="AX263" s="10"/>
      <c r="AY263" s="9"/>
      <c r="AZ263" s="10"/>
      <c r="BA263" s="9"/>
      <c r="BB263" s="10"/>
      <c r="BC263" s="4"/>
      <c r="BD263" s="4"/>
      <c r="BE263" s="4"/>
      <c r="BF263" s="4"/>
      <c r="BG263" s="4"/>
      <c r="BH263" s="4"/>
      <c r="BI263" s="4"/>
      <c r="BJ263" s="9">
        <v>15299656.16</v>
      </c>
      <c r="BK263" s="11">
        <v>1</v>
      </c>
      <c r="BL263" s="12" t="s">
        <v>74</v>
      </c>
    </row>
    <row r="264" spans="1:64" ht="19.5" customHeight="1" x14ac:dyDescent="0.25">
      <c r="A264" s="3">
        <v>260</v>
      </c>
      <c r="B264" s="3" t="s">
        <v>65</v>
      </c>
      <c r="C264" s="3">
        <v>2237578</v>
      </c>
      <c r="D264" s="4" t="s">
        <v>870</v>
      </c>
      <c r="E264" s="3" t="s">
        <v>860</v>
      </c>
      <c r="F264" s="3" t="s">
        <v>691</v>
      </c>
      <c r="G264" s="4" t="s">
        <v>191</v>
      </c>
      <c r="H264" s="4" t="s">
        <v>692</v>
      </c>
      <c r="I264" s="4" t="s">
        <v>871</v>
      </c>
      <c r="J264" s="4" t="s">
        <v>861</v>
      </c>
      <c r="K264" s="4" t="s">
        <v>354</v>
      </c>
      <c r="L264" s="4">
        <v>359</v>
      </c>
      <c r="M264" s="4">
        <v>359</v>
      </c>
      <c r="N264" s="4" t="s">
        <v>73</v>
      </c>
      <c r="O264" s="3">
        <v>2017</v>
      </c>
      <c r="P264" s="5" t="s">
        <v>74</v>
      </c>
      <c r="Q264" s="4" t="s">
        <v>281</v>
      </c>
      <c r="R264" s="4" t="s">
        <v>76</v>
      </c>
      <c r="S264" s="6"/>
      <c r="T264" s="4" t="s">
        <v>76</v>
      </c>
      <c r="U264" s="4" t="s">
        <v>76</v>
      </c>
      <c r="V264" s="7">
        <f t="shared" si="11"/>
        <v>2387940.5699999998</v>
      </c>
      <c r="W264" s="7"/>
      <c r="X264" s="8">
        <v>2017</v>
      </c>
      <c r="Y264" s="9" t="s">
        <v>139</v>
      </c>
      <c r="Z264" s="10">
        <v>42803</v>
      </c>
      <c r="AA264" s="9">
        <v>2405382.09</v>
      </c>
      <c r="AB264" s="10">
        <v>43032</v>
      </c>
      <c r="AC264" s="9"/>
      <c r="AD264" s="10">
        <v>43054</v>
      </c>
      <c r="AE264" s="9">
        <v>-741.77999999979511</v>
      </c>
      <c r="AF264" s="10">
        <v>43069</v>
      </c>
      <c r="AG264" s="9"/>
      <c r="AH264" s="10">
        <v>43080</v>
      </c>
      <c r="AI264" s="9">
        <v>9878.3599999998696</v>
      </c>
      <c r="AJ264" s="10">
        <v>43194</v>
      </c>
      <c r="AK264" s="9">
        <v>-26578.100000000093</v>
      </c>
      <c r="AL264" s="10"/>
      <c r="AM264" s="9"/>
      <c r="AN264" s="10"/>
      <c r="AO264" s="9"/>
      <c r="AP264" s="10"/>
      <c r="AQ264" s="9"/>
      <c r="AR264" s="10"/>
      <c r="AS264" s="9"/>
      <c r="AT264" s="10"/>
      <c r="AU264" s="9"/>
      <c r="AV264" s="10"/>
      <c r="AW264" s="9"/>
      <c r="AX264" s="10"/>
      <c r="AY264" s="9"/>
      <c r="AZ264" s="10"/>
      <c r="BA264" s="9"/>
      <c r="BB264" s="10"/>
      <c r="BC264" s="4"/>
      <c r="BD264" s="4"/>
      <c r="BE264" s="4"/>
      <c r="BF264" s="4"/>
      <c r="BG264" s="4"/>
      <c r="BH264" s="4"/>
      <c r="BI264" s="4"/>
      <c r="BJ264" s="9">
        <v>2387940.5700000003</v>
      </c>
      <c r="BK264" s="11">
        <f t="shared" ref="BK264:BK283" si="12">BJ264/V264</f>
        <v>1.0000000000000002</v>
      </c>
      <c r="BL264" s="12" t="s">
        <v>74</v>
      </c>
    </row>
    <row r="265" spans="1:64" ht="19.5" customHeight="1" x14ac:dyDescent="0.25">
      <c r="A265" s="3">
        <v>261</v>
      </c>
      <c r="B265" s="3" t="s">
        <v>65</v>
      </c>
      <c r="C265" s="3">
        <v>2303073</v>
      </c>
      <c r="D265" s="4" t="s">
        <v>872</v>
      </c>
      <c r="E265" s="3" t="s">
        <v>873</v>
      </c>
      <c r="F265" s="3" t="s">
        <v>68</v>
      </c>
      <c r="G265" s="4" t="s">
        <v>185</v>
      </c>
      <c r="H265" s="4" t="s">
        <v>874</v>
      </c>
      <c r="I265" s="4" t="s">
        <v>875</v>
      </c>
      <c r="J265" s="4" t="s">
        <v>876</v>
      </c>
      <c r="K265" s="4" t="s">
        <v>126</v>
      </c>
      <c r="L265" s="4">
        <v>1548</v>
      </c>
      <c r="M265" s="4">
        <v>1548</v>
      </c>
      <c r="N265" s="4" t="s">
        <v>73</v>
      </c>
      <c r="O265" s="3">
        <v>2017</v>
      </c>
      <c r="P265" s="5" t="s">
        <v>74</v>
      </c>
      <c r="Q265" s="4" t="s">
        <v>877</v>
      </c>
      <c r="R265" s="4" t="s">
        <v>76</v>
      </c>
      <c r="S265" s="6"/>
      <c r="T265" s="4" t="s">
        <v>76</v>
      </c>
      <c r="U265" s="4" t="s">
        <v>76</v>
      </c>
      <c r="V265" s="7">
        <f t="shared" si="11"/>
        <v>1826034.4</v>
      </c>
      <c r="W265" s="7"/>
      <c r="X265" s="8">
        <v>2017</v>
      </c>
      <c r="Y265" s="9" t="s">
        <v>113</v>
      </c>
      <c r="Z265" s="10">
        <v>42867</v>
      </c>
      <c r="AA265" s="9">
        <v>1788900.4</v>
      </c>
      <c r="AB265" s="10">
        <v>43178</v>
      </c>
      <c r="AC265" s="9">
        <v>37134</v>
      </c>
      <c r="AD265" s="10"/>
      <c r="AE265" s="9"/>
      <c r="AF265" s="10"/>
      <c r="AG265" s="9"/>
      <c r="AH265" s="10"/>
      <c r="AI265" s="9"/>
      <c r="AJ265" s="10"/>
      <c r="AK265" s="9"/>
      <c r="AL265" s="10"/>
      <c r="AM265" s="9"/>
      <c r="AN265" s="10"/>
      <c r="AO265" s="9"/>
      <c r="AP265" s="10"/>
      <c r="AQ265" s="9"/>
      <c r="AR265" s="10"/>
      <c r="AS265" s="9"/>
      <c r="AT265" s="10"/>
      <c r="AU265" s="9"/>
      <c r="AV265" s="10"/>
      <c r="AW265" s="9"/>
      <c r="AX265" s="10"/>
      <c r="AY265" s="9"/>
      <c r="AZ265" s="10"/>
      <c r="BA265" s="9"/>
      <c r="BB265" s="10"/>
      <c r="BC265" s="4"/>
      <c r="BD265" s="4"/>
      <c r="BE265" s="4"/>
      <c r="BF265" s="4"/>
      <c r="BG265" s="4"/>
      <c r="BH265" s="4"/>
      <c r="BI265" s="4"/>
      <c r="BJ265" s="9">
        <v>1826034.4</v>
      </c>
      <c r="BK265" s="11">
        <f t="shared" si="12"/>
        <v>1</v>
      </c>
      <c r="BL265" s="12" t="s">
        <v>74</v>
      </c>
    </row>
    <row r="266" spans="1:64" ht="19.5" customHeight="1" x14ac:dyDescent="0.25">
      <c r="A266" s="3">
        <v>262</v>
      </c>
      <c r="B266" s="3" t="s">
        <v>65</v>
      </c>
      <c r="C266" s="3">
        <v>2333029</v>
      </c>
      <c r="D266" s="4" t="s">
        <v>878</v>
      </c>
      <c r="E266" s="3" t="s">
        <v>879</v>
      </c>
      <c r="F266" s="3" t="s">
        <v>68</v>
      </c>
      <c r="G266" s="4" t="s">
        <v>185</v>
      </c>
      <c r="H266" s="4" t="s">
        <v>185</v>
      </c>
      <c r="I266" s="4" t="s">
        <v>880</v>
      </c>
      <c r="J266" s="4" t="s">
        <v>881</v>
      </c>
      <c r="K266" s="4" t="s">
        <v>119</v>
      </c>
      <c r="L266" s="4">
        <v>58132</v>
      </c>
      <c r="M266" s="4">
        <v>58132</v>
      </c>
      <c r="N266" s="4" t="s">
        <v>73</v>
      </c>
      <c r="O266" s="3">
        <v>2017</v>
      </c>
      <c r="P266" s="5" t="s">
        <v>74</v>
      </c>
      <c r="Q266" s="4" t="s">
        <v>617</v>
      </c>
      <c r="R266" s="4" t="s">
        <v>83</v>
      </c>
      <c r="S266" s="6" t="s">
        <v>539</v>
      </c>
      <c r="T266" s="4" t="s">
        <v>83</v>
      </c>
      <c r="U266" s="4" t="s">
        <v>76</v>
      </c>
      <c r="V266" s="7">
        <f t="shared" si="11"/>
        <v>13555403.380000001</v>
      </c>
      <c r="W266" s="7"/>
      <c r="X266" s="8">
        <v>2017</v>
      </c>
      <c r="Y266" s="9" t="s">
        <v>219</v>
      </c>
      <c r="Z266" s="10">
        <v>42758</v>
      </c>
      <c r="AA266" s="9">
        <v>11700439</v>
      </c>
      <c r="AB266" s="10">
        <v>42881</v>
      </c>
      <c r="AC266" s="9"/>
      <c r="AD266" s="10">
        <v>42934</v>
      </c>
      <c r="AE266" s="9">
        <v>2010000</v>
      </c>
      <c r="AF266" s="10">
        <v>43308</v>
      </c>
      <c r="AG266" s="9">
        <v>-155035.61999999918</v>
      </c>
      <c r="AH266" s="10"/>
      <c r="AI266" s="9"/>
      <c r="AJ266" s="10"/>
      <c r="AK266" s="9"/>
      <c r="AL266" s="10"/>
      <c r="AM266" s="9"/>
      <c r="AN266" s="10"/>
      <c r="AO266" s="9"/>
      <c r="AP266" s="10"/>
      <c r="AQ266" s="9"/>
      <c r="AR266" s="10"/>
      <c r="AS266" s="9"/>
      <c r="AT266" s="10"/>
      <c r="AU266" s="9"/>
      <c r="AV266" s="10"/>
      <c r="AW266" s="9"/>
      <c r="AX266" s="10"/>
      <c r="AY266" s="9"/>
      <c r="AZ266" s="10"/>
      <c r="BA266" s="9"/>
      <c r="BB266" s="10"/>
      <c r="BC266" s="4"/>
      <c r="BD266" s="4"/>
      <c r="BE266" s="4"/>
      <c r="BF266" s="4"/>
      <c r="BG266" s="4"/>
      <c r="BH266" s="4"/>
      <c r="BI266" s="4"/>
      <c r="BJ266" s="9">
        <v>13555403.359999999</v>
      </c>
      <c r="BK266" s="11">
        <f t="shared" si="12"/>
        <v>0.99999999852457344</v>
      </c>
      <c r="BL266" s="12" t="s">
        <v>74</v>
      </c>
    </row>
    <row r="267" spans="1:64" ht="19.5" customHeight="1" x14ac:dyDescent="0.25">
      <c r="A267" s="3">
        <v>263</v>
      </c>
      <c r="B267" s="3" t="s">
        <v>65</v>
      </c>
      <c r="C267" s="3">
        <v>2245472</v>
      </c>
      <c r="D267" s="4" t="s">
        <v>882</v>
      </c>
      <c r="E267" s="3" t="s">
        <v>883</v>
      </c>
      <c r="F267" s="3" t="s">
        <v>68</v>
      </c>
      <c r="G267" s="4" t="s">
        <v>209</v>
      </c>
      <c r="H267" s="4" t="s">
        <v>498</v>
      </c>
      <c r="I267" s="4" t="s">
        <v>884</v>
      </c>
      <c r="J267" s="4" t="s">
        <v>885</v>
      </c>
      <c r="K267" s="4" t="s">
        <v>72</v>
      </c>
      <c r="L267" s="4">
        <v>4647</v>
      </c>
      <c r="M267" s="4">
        <v>4647</v>
      </c>
      <c r="N267" s="4" t="s">
        <v>804</v>
      </c>
      <c r="O267" s="3">
        <v>2017</v>
      </c>
      <c r="P267" s="5" t="s">
        <v>95</v>
      </c>
      <c r="Q267" s="4" t="s">
        <v>501</v>
      </c>
      <c r="R267" s="4" t="s">
        <v>76</v>
      </c>
      <c r="S267" s="6"/>
      <c r="T267" s="4" t="s">
        <v>76</v>
      </c>
      <c r="U267" s="4" t="s">
        <v>76</v>
      </c>
      <c r="V267" s="7">
        <f t="shared" si="11"/>
        <v>1200666.3099999998</v>
      </c>
      <c r="W267" s="7"/>
      <c r="X267" s="8">
        <v>2017</v>
      </c>
      <c r="Y267" s="9" t="s">
        <v>146</v>
      </c>
      <c r="Z267" s="10">
        <v>42908</v>
      </c>
      <c r="AA267" s="9">
        <v>1200666.3099999998</v>
      </c>
      <c r="AB267" s="10"/>
      <c r="AC267" s="9"/>
      <c r="AD267" s="10"/>
      <c r="AE267" s="9"/>
      <c r="AF267" s="10"/>
      <c r="AG267" s="9"/>
      <c r="AH267" s="10"/>
      <c r="AI267" s="9"/>
      <c r="AJ267" s="10"/>
      <c r="AK267" s="9"/>
      <c r="AL267" s="10"/>
      <c r="AM267" s="9"/>
      <c r="AN267" s="10"/>
      <c r="AO267" s="9"/>
      <c r="AP267" s="10"/>
      <c r="AQ267" s="9"/>
      <c r="AR267" s="10"/>
      <c r="AS267" s="9"/>
      <c r="AT267" s="10"/>
      <c r="AU267" s="9"/>
      <c r="AV267" s="10"/>
      <c r="AW267" s="9"/>
      <c r="AX267" s="10"/>
      <c r="AY267" s="9"/>
      <c r="AZ267" s="10"/>
      <c r="BA267" s="9"/>
      <c r="BB267" s="10"/>
      <c r="BC267" s="4"/>
      <c r="BD267" s="4"/>
      <c r="BE267" s="4"/>
      <c r="BF267" s="4"/>
      <c r="BG267" s="4"/>
      <c r="BH267" s="4"/>
      <c r="BI267" s="4"/>
      <c r="BJ267" s="9">
        <v>0</v>
      </c>
      <c r="BK267" s="11">
        <f t="shared" si="12"/>
        <v>0</v>
      </c>
      <c r="BL267" s="12" t="s">
        <v>95</v>
      </c>
    </row>
    <row r="268" spans="1:64" ht="19.5" customHeight="1" x14ac:dyDescent="0.25">
      <c r="A268" s="3">
        <v>264</v>
      </c>
      <c r="B268" s="3" t="s">
        <v>65</v>
      </c>
      <c r="C268" s="3">
        <v>2332318</v>
      </c>
      <c r="D268" s="4" t="s">
        <v>886</v>
      </c>
      <c r="E268" s="3" t="s">
        <v>148</v>
      </c>
      <c r="F268" s="3" t="s">
        <v>142</v>
      </c>
      <c r="G268" s="4" t="s">
        <v>110</v>
      </c>
      <c r="H268" s="4"/>
      <c r="I268" s="4"/>
      <c r="J268" s="4" t="s">
        <v>149</v>
      </c>
      <c r="K268" s="4" t="s">
        <v>72</v>
      </c>
      <c r="L268" s="4">
        <v>174100</v>
      </c>
      <c r="M268" s="4">
        <v>174100</v>
      </c>
      <c r="N268" s="4" t="s">
        <v>73</v>
      </c>
      <c r="O268" s="3">
        <v>2017</v>
      </c>
      <c r="P268" s="5" t="s">
        <v>74</v>
      </c>
      <c r="Q268" s="4" t="s">
        <v>887</v>
      </c>
      <c r="R268" s="4" t="s">
        <v>83</v>
      </c>
      <c r="S268" s="6">
        <v>667644</v>
      </c>
      <c r="T268" s="4" t="s">
        <v>76</v>
      </c>
      <c r="U268" s="4" t="s">
        <v>76</v>
      </c>
      <c r="V268" s="7">
        <f t="shared" si="11"/>
        <v>56081023.439999998</v>
      </c>
      <c r="W268" s="7"/>
      <c r="X268" s="8">
        <v>2017</v>
      </c>
      <c r="Y268" s="9" t="s">
        <v>113</v>
      </c>
      <c r="Z268" s="10">
        <v>42877</v>
      </c>
      <c r="AA268" s="9">
        <v>47250897.990000002</v>
      </c>
      <c r="AB268" s="10">
        <v>42935</v>
      </c>
      <c r="AC268" s="9">
        <v>9664531.8900000006</v>
      </c>
      <c r="AD268" s="10">
        <v>43437</v>
      </c>
      <c r="AE268" s="9">
        <v>-847995.88000000268</v>
      </c>
      <c r="AF268" s="10">
        <v>43698</v>
      </c>
      <c r="AG268" s="9">
        <v>89916</v>
      </c>
      <c r="AH268" s="10">
        <v>43985</v>
      </c>
      <c r="AI268" s="9">
        <v>-76326.560000002384</v>
      </c>
      <c r="AJ268" s="10"/>
      <c r="AK268" s="9"/>
      <c r="AL268" s="10"/>
      <c r="AM268" s="9"/>
      <c r="AN268" s="10"/>
      <c r="AO268" s="9"/>
      <c r="AP268" s="10"/>
      <c r="AQ268" s="9"/>
      <c r="AR268" s="10"/>
      <c r="AS268" s="9"/>
      <c r="AT268" s="10"/>
      <c r="AU268" s="9"/>
      <c r="AV268" s="10"/>
      <c r="AW268" s="9"/>
      <c r="AX268" s="10"/>
      <c r="AY268" s="9"/>
      <c r="AZ268" s="10"/>
      <c r="BA268" s="9"/>
      <c r="BB268" s="10"/>
      <c r="BC268" s="4"/>
      <c r="BD268" s="4"/>
      <c r="BE268" s="4"/>
      <c r="BF268" s="4"/>
      <c r="BG268" s="4"/>
      <c r="BH268" s="4"/>
      <c r="BI268" s="4"/>
      <c r="BJ268" s="9">
        <v>56081023.440000005</v>
      </c>
      <c r="BK268" s="11">
        <f t="shared" si="12"/>
        <v>1.0000000000000002</v>
      </c>
      <c r="BL268" s="12" t="s">
        <v>74</v>
      </c>
    </row>
    <row r="269" spans="1:64" ht="19.5" customHeight="1" x14ac:dyDescent="0.25">
      <c r="A269" s="3">
        <v>265</v>
      </c>
      <c r="B269" s="3" t="s">
        <v>65</v>
      </c>
      <c r="C269" s="3">
        <v>2332344</v>
      </c>
      <c r="D269" s="4" t="s">
        <v>888</v>
      </c>
      <c r="E269" s="3" t="s">
        <v>148</v>
      </c>
      <c r="F269" s="3" t="s">
        <v>142</v>
      </c>
      <c r="G269" s="4" t="s">
        <v>110</v>
      </c>
      <c r="H269" s="4"/>
      <c r="I269" s="4"/>
      <c r="J269" s="4" t="s">
        <v>149</v>
      </c>
      <c r="K269" s="4" t="s">
        <v>72</v>
      </c>
      <c r="L269" s="4">
        <v>174000</v>
      </c>
      <c r="M269" s="4">
        <v>174000</v>
      </c>
      <c r="N269" s="4" t="s">
        <v>73</v>
      </c>
      <c r="O269" s="3">
        <v>2017</v>
      </c>
      <c r="P269" s="5" t="s">
        <v>74</v>
      </c>
      <c r="Q269" s="4" t="s">
        <v>887</v>
      </c>
      <c r="R269" s="4" t="s">
        <v>83</v>
      </c>
      <c r="S269" s="6">
        <v>444199.2</v>
      </c>
      <c r="T269" s="4" t="s">
        <v>76</v>
      </c>
      <c r="U269" s="4" t="s">
        <v>76</v>
      </c>
      <c r="V269" s="7">
        <f t="shared" si="11"/>
        <v>42081554.460000008</v>
      </c>
      <c r="W269" s="7"/>
      <c r="X269" s="8">
        <v>2017</v>
      </c>
      <c r="Y269" s="9" t="s">
        <v>113</v>
      </c>
      <c r="Z269" s="10">
        <v>42877</v>
      </c>
      <c r="AA269" s="9">
        <v>30773282.77</v>
      </c>
      <c r="AB269" s="10">
        <v>42935</v>
      </c>
      <c r="AC269" s="9">
        <v>9726260.9899999984</v>
      </c>
      <c r="AD269" s="10">
        <v>43417</v>
      </c>
      <c r="AE269" s="9"/>
      <c r="AF269" s="10">
        <v>43612</v>
      </c>
      <c r="AG269" s="9">
        <v>806086.91000000387</v>
      </c>
      <c r="AH269" s="10">
        <v>44102</v>
      </c>
      <c r="AI269" s="9">
        <v>775923.79000000656</v>
      </c>
      <c r="AJ269" s="10"/>
      <c r="AK269" s="9"/>
      <c r="AL269" s="10"/>
      <c r="AM269" s="9"/>
      <c r="AN269" s="10"/>
      <c r="AO269" s="9"/>
      <c r="AP269" s="10"/>
      <c r="AQ269" s="9"/>
      <c r="AR269" s="10"/>
      <c r="AS269" s="9"/>
      <c r="AT269" s="10"/>
      <c r="AU269" s="9"/>
      <c r="AV269" s="10"/>
      <c r="AW269" s="9"/>
      <c r="AX269" s="10"/>
      <c r="AY269" s="9"/>
      <c r="AZ269" s="10"/>
      <c r="BA269" s="9"/>
      <c r="BB269" s="10"/>
      <c r="BC269" s="4"/>
      <c r="BD269" s="4"/>
      <c r="BE269" s="4"/>
      <c r="BF269" s="4"/>
      <c r="BG269" s="4"/>
      <c r="BH269" s="4"/>
      <c r="BI269" s="4"/>
      <c r="BJ269" s="9">
        <v>42081554.460000001</v>
      </c>
      <c r="BK269" s="11">
        <f t="shared" si="12"/>
        <v>0.99999999999999978</v>
      </c>
      <c r="BL269" s="12" t="s">
        <v>74</v>
      </c>
    </row>
    <row r="270" spans="1:64" ht="19.5" customHeight="1" x14ac:dyDescent="0.25">
      <c r="A270" s="3">
        <v>266</v>
      </c>
      <c r="B270" s="3" t="s">
        <v>65</v>
      </c>
      <c r="C270" s="3">
        <v>2317383</v>
      </c>
      <c r="D270" s="4" t="s">
        <v>889</v>
      </c>
      <c r="E270" s="3" t="s">
        <v>890</v>
      </c>
      <c r="F270" s="3" t="s">
        <v>68</v>
      </c>
      <c r="G270" s="4" t="s">
        <v>69</v>
      </c>
      <c r="H270" s="4" t="s">
        <v>69</v>
      </c>
      <c r="I270" s="4" t="s">
        <v>891</v>
      </c>
      <c r="J270" s="4" t="s">
        <v>892</v>
      </c>
      <c r="K270" s="4" t="s">
        <v>201</v>
      </c>
      <c r="L270" s="4">
        <v>1922</v>
      </c>
      <c r="M270" s="4">
        <v>1922</v>
      </c>
      <c r="N270" s="4" t="s">
        <v>73</v>
      </c>
      <c r="O270" s="3">
        <v>2017</v>
      </c>
      <c r="P270" s="5" t="s">
        <v>74</v>
      </c>
      <c r="Q270" s="4" t="s">
        <v>75</v>
      </c>
      <c r="R270" s="4" t="s">
        <v>76</v>
      </c>
      <c r="S270" s="6"/>
      <c r="T270" s="4" t="s">
        <v>76</v>
      </c>
      <c r="U270" s="4" t="s">
        <v>76</v>
      </c>
      <c r="V270" s="7">
        <f t="shared" si="11"/>
        <v>269581.52</v>
      </c>
      <c r="W270" s="7"/>
      <c r="X270" s="8">
        <v>2017</v>
      </c>
      <c r="Y270" s="9" t="s">
        <v>139</v>
      </c>
      <c r="Z270" s="10">
        <v>42810</v>
      </c>
      <c r="AA270" s="9">
        <v>228994.01</v>
      </c>
      <c r="AB270" s="10">
        <v>43020</v>
      </c>
      <c r="AC270" s="9">
        <v>40587.510000000009</v>
      </c>
      <c r="AD270" s="10"/>
      <c r="AE270" s="9"/>
      <c r="AF270" s="10"/>
      <c r="AG270" s="9"/>
      <c r="AH270" s="10"/>
      <c r="AI270" s="9"/>
      <c r="AJ270" s="10"/>
      <c r="AK270" s="9"/>
      <c r="AL270" s="10"/>
      <c r="AM270" s="9"/>
      <c r="AN270" s="10"/>
      <c r="AO270" s="9"/>
      <c r="AP270" s="10"/>
      <c r="AQ270" s="9"/>
      <c r="AR270" s="10"/>
      <c r="AS270" s="9"/>
      <c r="AT270" s="10"/>
      <c r="AU270" s="9"/>
      <c r="AV270" s="10"/>
      <c r="AW270" s="9"/>
      <c r="AX270" s="10"/>
      <c r="AY270" s="9"/>
      <c r="AZ270" s="10"/>
      <c r="BA270" s="9"/>
      <c r="BB270" s="10"/>
      <c r="BC270" s="4"/>
      <c r="BD270" s="4"/>
      <c r="BE270" s="4"/>
      <c r="BF270" s="4"/>
      <c r="BG270" s="4"/>
      <c r="BH270" s="4"/>
      <c r="BI270" s="4"/>
      <c r="BJ270" s="9">
        <v>269581.52</v>
      </c>
      <c r="BK270" s="11">
        <f t="shared" si="12"/>
        <v>1</v>
      </c>
      <c r="BL270" s="12" t="s">
        <v>74</v>
      </c>
    </row>
    <row r="271" spans="1:64" ht="19.5" customHeight="1" x14ac:dyDescent="0.25">
      <c r="A271" s="3">
        <v>267</v>
      </c>
      <c r="B271" s="3" t="s">
        <v>65</v>
      </c>
      <c r="C271" s="3">
        <v>2407374</v>
      </c>
      <c r="D271" s="4" t="s">
        <v>893</v>
      </c>
      <c r="E271" s="3" t="s">
        <v>894</v>
      </c>
      <c r="F271" s="3" t="s">
        <v>68</v>
      </c>
      <c r="G271" s="4" t="s">
        <v>191</v>
      </c>
      <c r="H271" s="4" t="s">
        <v>425</v>
      </c>
      <c r="I271" s="4" t="s">
        <v>895</v>
      </c>
      <c r="J271" s="4" t="s">
        <v>896</v>
      </c>
      <c r="K271" s="4" t="s">
        <v>72</v>
      </c>
      <c r="L271" s="4">
        <v>2040</v>
      </c>
      <c r="M271" s="4">
        <v>2040</v>
      </c>
      <c r="N271" s="4" t="s">
        <v>73</v>
      </c>
      <c r="O271" s="3">
        <v>2017</v>
      </c>
      <c r="P271" s="5" t="s">
        <v>95</v>
      </c>
      <c r="Q271" s="4" t="s">
        <v>281</v>
      </c>
      <c r="R271" s="4" t="s">
        <v>83</v>
      </c>
      <c r="S271" s="6">
        <v>1890414.48</v>
      </c>
      <c r="T271" s="4" t="s">
        <v>76</v>
      </c>
      <c r="U271" s="4" t="s">
        <v>76</v>
      </c>
      <c r="V271" s="7">
        <f t="shared" si="11"/>
        <v>48718065.159999996</v>
      </c>
      <c r="W271" s="7"/>
      <c r="X271" s="8">
        <v>2017</v>
      </c>
      <c r="Y271" s="9" t="s">
        <v>121</v>
      </c>
      <c r="Z271" s="10">
        <v>43082</v>
      </c>
      <c r="AA271" s="9">
        <v>48718065.159999996</v>
      </c>
      <c r="AB271" s="10"/>
      <c r="AC271" s="9"/>
      <c r="AD271" s="10"/>
      <c r="AE271" s="9"/>
      <c r="AF271" s="10"/>
      <c r="AG271" s="9"/>
      <c r="AH271" s="10"/>
      <c r="AI271" s="9"/>
      <c r="AJ271" s="10"/>
      <c r="AK271" s="9"/>
      <c r="AL271" s="10"/>
      <c r="AM271" s="9"/>
      <c r="AN271" s="10"/>
      <c r="AO271" s="9"/>
      <c r="AP271" s="10"/>
      <c r="AQ271" s="9"/>
      <c r="AR271" s="10"/>
      <c r="AS271" s="9"/>
      <c r="AT271" s="10"/>
      <c r="AU271" s="9"/>
      <c r="AV271" s="10"/>
      <c r="AW271" s="9"/>
      <c r="AX271" s="10"/>
      <c r="AY271" s="9"/>
      <c r="AZ271" s="10"/>
      <c r="BA271" s="9"/>
      <c r="BB271" s="10"/>
      <c r="BC271" s="4"/>
      <c r="BD271" s="4"/>
      <c r="BE271" s="4"/>
      <c r="BF271" s="4"/>
      <c r="BG271" s="4"/>
      <c r="BH271" s="4"/>
      <c r="BI271" s="4"/>
      <c r="BJ271" s="9">
        <v>0</v>
      </c>
      <c r="BK271" s="11">
        <f t="shared" si="12"/>
        <v>0</v>
      </c>
      <c r="BL271" s="12" t="s">
        <v>98</v>
      </c>
    </row>
    <row r="272" spans="1:64" ht="19.5" customHeight="1" x14ac:dyDescent="0.25">
      <c r="A272" s="3">
        <v>268</v>
      </c>
      <c r="B272" s="3" t="s">
        <v>65</v>
      </c>
      <c r="C272" s="3">
        <v>2311662</v>
      </c>
      <c r="D272" s="4" t="s">
        <v>897</v>
      </c>
      <c r="E272" s="3" t="s">
        <v>814</v>
      </c>
      <c r="F272" s="3" t="s">
        <v>691</v>
      </c>
      <c r="G272" s="4" t="s">
        <v>191</v>
      </c>
      <c r="H272" s="4" t="s">
        <v>425</v>
      </c>
      <c r="I272" s="4" t="s">
        <v>895</v>
      </c>
      <c r="J272" s="4" t="s">
        <v>816</v>
      </c>
      <c r="K272" s="4" t="s">
        <v>144</v>
      </c>
      <c r="L272" s="4">
        <v>3116</v>
      </c>
      <c r="M272" s="4">
        <v>3116</v>
      </c>
      <c r="N272" s="4" t="s">
        <v>73</v>
      </c>
      <c r="O272" s="3">
        <v>2017</v>
      </c>
      <c r="P272" s="5" t="s">
        <v>95</v>
      </c>
      <c r="Q272" s="4" t="s">
        <v>281</v>
      </c>
      <c r="R272" s="4" t="s">
        <v>83</v>
      </c>
      <c r="S272" s="6">
        <v>1593367.65</v>
      </c>
      <c r="T272" s="4" t="s">
        <v>76</v>
      </c>
      <c r="U272" s="4" t="s">
        <v>76</v>
      </c>
      <c r="V272" s="7">
        <f t="shared" si="11"/>
        <v>137154778.37</v>
      </c>
      <c r="W272" s="7"/>
      <c r="X272" s="8">
        <v>2018</v>
      </c>
      <c r="Y272" s="9" t="s">
        <v>219</v>
      </c>
      <c r="Z272" s="10">
        <v>43126</v>
      </c>
      <c r="AA272" s="9">
        <v>15737773</v>
      </c>
      <c r="AB272" s="10">
        <v>43380</v>
      </c>
      <c r="AC272" s="9"/>
      <c r="AD272" s="10">
        <v>43496</v>
      </c>
      <c r="AE272" s="9"/>
      <c r="AF272" s="10">
        <v>43614</v>
      </c>
      <c r="AG272" s="9"/>
      <c r="AH272" s="10">
        <v>43699</v>
      </c>
      <c r="AI272" s="9"/>
      <c r="AJ272" s="10">
        <v>43798</v>
      </c>
      <c r="AK272" s="9"/>
      <c r="AL272" s="10">
        <v>43881</v>
      </c>
      <c r="AM272" s="9"/>
      <c r="AN272" s="10">
        <v>44371</v>
      </c>
      <c r="AO272" s="9"/>
      <c r="AP272" s="10">
        <v>44397</v>
      </c>
      <c r="AQ272" s="9"/>
      <c r="AR272" s="10">
        <v>44440</v>
      </c>
      <c r="AS272" s="9">
        <v>703727.25</v>
      </c>
      <c r="AT272" s="10">
        <v>44560</v>
      </c>
      <c r="AU272" s="9"/>
      <c r="AV272" s="10">
        <v>45008</v>
      </c>
      <c r="AW272" s="9">
        <v>124187720.06999999</v>
      </c>
      <c r="AX272" s="10">
        <v>45372</v>
      </c>
      <c r="AY272" s="9">
        <v>-2717876.5099999905</v>
      </c>
      <c r="AZ272" s="10">
        <v>45397</v>
      </c>
      <c r="BA272" s="9"/>
      <c r="BB272" s="10">
        <v>45587</v>
      </c>
      <c r="BC272" s="9">
        <v>-756565.43999999762</v>
      </c>
      <c r="BD272" s="4"/>
      <c r="BE272" s="4"/>
      <c r="BF272" s="4"/>
      <c r="BG272" s="4"/>
      <c r="BH272" s="4"/>
      <c r="BI272" s="4"/>
      <c r="BJ272" s="9">
        <v>34985955.600000001</v>
      </c>
      <c r="BK272" s="11">
        <f t="shared" si="12"/>
        <v>0.25508375293800567</v>
      </c>
      <c r="BL272" s="12" t="s">
        <v>385</v>
      </c>
    </row>
    <row r="273" spans="1:64" ht="19.5" customHeight="1" x14ac:dyDescent="0.25">
      <c r="A273" s="3">
        <v>269</v>
      </c>
      <c r="B273" s="3" t="s">
        <v>65</v>
      </c>
      <c r="C273" s="3">
        <v>2324588</v>
      </c>
      <c r="D273" s="4" t="s">
        <v>898</v>
      </c>
      <c r="E273" s="3" t="s">
        <v>742</v>
      </c>
      <c r="F273" s="3" t="s">
        <v>68</v>
      </c>
      <c r="G273" s="4" t="s">
        <v>258</v>
      </c>
      <c r="H273" s="4" t="s">
        <v>258</v>
      </c>
      <c r="I273" s="4" t="s">
        <v>743</v>
      </c>
      <c r="J273" s="4" t="s">
        <v>744</v>
      </c>
      <c r="K273" s="4" t="s">
        <v>126</v>
      </c>
      <c r="L273" s="4">
        <v>3766</v>
      </c>
      <c r="M273" s="4">
        <v>3766</v>
      </c>
      <c r="N273" s="4" t="s">
        <v>73</v>
      </c>
      <c r="O273" s="3">
        <v>2017</v>
      </c>
      <c r="P273" s="5" t="s">
        <v>95</v>
      </c>
      <c r="Q273" s="4" t="s">
        <v>112</v>
      </c>
      <c r="R273" s="4" t="s">
        <v>83</v>
      </c>
      <c r="S273" s="6">
        <v>239101</v>
      </c>
      <c r="T273" s="4" t="s">
        <v>76</v>
      </c>
      <c r="U273" s="4" t="s">
        <v>76</v>
      </c>
      <c r="V273" s="7">
        <f t="shared" si="11"/>
        <v>14989035.26</v>
      </c>
      <c r="W273" s="7"/>
      <c r="X273" s="8">
        <v>2017</v>
      </c>
      <c r="Y273" s="9" t="s">
        <v>146</v>
      </c>
      <c r="Z273" s="10">
        <v>42913</v>
      </c>
      <c r="AA273" s="9">
        <v>15231622.57</v>
      </c>
      <c r="AB273" s="10">
        <v>43404</v>
      </c>
      <c r="AC273" s="9">
        <v>-242587.31</v>
      </c>
      <c r="AD273" s="10">
        <v>43598</v>
      </c>
      <c r="AE273" s="9"/>
      <c r="AF273" s="10">
        <v>43759</v>
      </c>
      <c r="AG273" s="9"/>
      <c r="AH273" s="10">
        <v>43760</v>
      </c>
      <c r="AI273" s="9"/>
      <c r="AJ273" s="10">
        <v>43802</v>
      </c>
      <c r="AK273" s="9"/>
      <c r="AL273" s="10"/>
      <c r="AM273" s="9"/>
      <c r="AN273" s="10"/>
      <c r="AO273" s="9"/>
      <c r="AP273" s="10"/>
      <c r="AQ273" s="9"/>
      <c r="AR273" s="10"/>
      <c r="AS273" s="9"/>
      <c r="AT273" s="10"/>
      <c r="AU273" s="9"/>
      <c r="AV273" s="10"/>
      <c r="AW273" s="9"/>
      <c r="AX273" s="10"/>
      <c r="AY273" s="9"/>
      <c r="AZ273" s="10"/>
      <c r="BA273" s="9"/>
      <c r="BB273" s="10"/>
      <c r="BC273" s="4"/>
      <c r="BD273" s="4"/>
      <c r="BE273" s="4"/>
      <c r="BF273" s="4"/>
      <c r="BG273" s="4"/>
      <c r="BH273" s="4"/>
      <c r="BI273" s="4"/>
      <c r="BJ273" s="9">
        <v>14361628.680000002</v>
      </c>
      <c r="BK273" s="11">
        <f t="shared" si="12"/>
        <v>0.95814229741160817</v>
      </c>
      <c r="BL273" s="12" t="s">
        <v>235</v>
      </c>
    </row>
    <row r="274" spans="1:64" ht="19.5" customHeight="1" x14ac:dyDescent="0.25">
      <c r="A274" s="3">
        <v>270</v>
      </c>
      <c r="B274" s="3" t="s">
        <v>65</v>
      </c>
      <c r="C274" s="3">
        <v>2323776</v>
      </c>
      <c r="D274" s="4" t="s">
        <v>899</v>
      </c>
      <c r="E274" s="3" t="s">
        <v>742</v>
      </c>
      <c r="F274" s="3" t="s">
        <v>68</v>
      </c>
      <c r="G274" s="4" t="s">
        <v>258</v>
      </c>
      <c r="H274" s="4" t="s">
        <v>258</v>
      </c>
      <c r="I274" s="4" t="s">
        <v>743</v>
      </c>
      <c r="J274" s="4" t="s">
        <v>744</v>
      </c>
      <c r="K274" s="4" t="s">
        <v>126</v>
      </c>
      <c r="L274" s="4">
        <v>942</v>
      </c>
      <c r="M274" s="4">
        <v>942</v>
      </c>
      <c r="N274" s="4" t="s">
        <v>73</v>
      </c>
      <c r="O274" s="3">
        <v>2017</v>
      </c>
      <c r="P274" s="5" t="s">
        <v>74</v>
      </c>
      <c r="Q274" s="4" t="s">
        <v>900</v>
      </c>
      <c r="R274" s="4" t="s">
        <v>83</v>
      </c>
      <c r="S274" s="6">
        <v>120304.54</v>
      </c>
      <c r="T274" s="4" t="s">
        <v>76</v>
      </c>
      <c r="U274" s="4" t="s">
        <v>76</v>
      </c>
      <c r="V274" s="7">
        <f t="shared" si="11"/>
        <v>4379970.5999999996</v>
      </c>
      <c r="W274" s="7"/>
      <c r="X274" s="8">
        <v>2017</v>
      </c>
      <c r="Y274" s="9" t="s">
        <v>97</v>
      </c>
      <c r="Z274" s="10">
        <v>42836</v>
      </c>
      <c r="AA274" s="9">
        <v>4548850.26</v>
      </c>
      <c r="AB274" s="10">
        <v>43087</v>
      </c>
      <c r="AC274" s="9">
        <v>-219967.22999999952</v>
      </c>
      <c r="AD274" s="10">
        <v>43427</v>
      </c>
      <c r="AE274" s="9">
        <v>51087.569999999367</v>
      </c>
      <c r="AF274" s="10"/>
      <c r="AG274" s="9"/>
      <c r="AH274" s="10"/>
      <c r="AI274" s="9"/>
      <c r="AJ274" s="10"/>
      <c r="AK274" s="9"/>
      <c r="AL274" s="10"/>
      <c r="AM274" s="9"/>
      <c r="AN274" s="10"/>
      <c r="AO274" s="9"/>
      <c r="AP274" s="10"/>
      <c r="AQ274" s="9"/>
      <c r="AR274" s="10"/>
      <c r="AS274" s="9"/>
      <c r="AT274" s="10"/>
      <c r="AU274" s="9"/>
      <c r="AV274" s="10"/>
      <c r="AW274" s="9"/>
      <c r="AX274" s="10"/>
      <c r="AY274" s="9"/>
      <c r="AZ274" s="10"/>
      <c r="BA274" s="9"/>
      <c r="BB274" s="10"/>
      <c r="BC274" s="4"/>
      <c r="BD274" s="4"/>
      <c r="BE274" s="4"/>
      <c r="BF274" s="4"/>
      <c r="BG274" s="4"/>
      <c r="BH274" s="4"/>
      <c r="BI274" s="4"/>
      <c r="BJ274" s="9">
        <v>4379970.5999999996</v>
      </c>
      <c r="BK274" s="11">
        <f t="shared" si="12"/>
        <v>1</v>
      </c>
      <c r="BL274" s="12" t="s">
        <v>74</v>
      </c>
    </row>
    <row r="275" spans="1:64" ht="19.5" customHeight="1" x14ac:dyDescent="0.25">
      <c r="A275" s="3">
        <v>271</v>
      </c>
      <c r="B275" s="3" t="s">
        <v>65</v>
      </c>
      <c r="C275" s="3">
        <v>2167179</v>
      </c>
      <c r="D275" s="4" t="s">
        <v>901</v>
      </c>
      <c r="E275" s="3" t="s">
        <v>742</v>
      </c>
      <c r="F275" s="3" t="s">
        <v>68</v>
      </c>
      <c r="G275" s="4" t="s">
        <v>258</v>
      </c>
      <c r="H275" s="4" t="s">
        <v>258</v>
      </c>
      <c r="I275" s="4" t="s">
        <v>743</v>
      </c>
      <c r="J275" s="4" t="s">
        <v>744</v>
      </c>
      <c r="K275" s="4" t="s">
        <v>902</v>
      </c>
      <c r="L275" s="4">
        <v>103768</v>
      </c>
      <c r="M275" s="4">
        <v>103768</v>
      </c>
      <c r="N275" s="4" t="s">
        <v>73</v>
      </c>
      <c r="O275" s="3">
        <v>2017</v>
      </c>
      <c r="P275" s="5" t="s">
        <v>95</v>
      </c>
      <c r="Q275" s="4" t="s">
        <v>112</v>
      </c>
      <c r="R275" s="4" t="s">
        <v>83</v>
      </c>
      <c r="S275" s="6">
        <v>58500.86</v>
      </c>
      <c r="T275" s="4" t="s">
        <v>76</v>
      </c>
      <c r="U275" s="4" t="s">
        <v>76</v>
      </c>
      <c r="V275" s="7">
        <f t="shared" si="11"/>
        <v>4726549.93</v>
      </c>
      <c r="W275" s="7"/>
      <c r="X275" s="8">
        <v>2017</v>
      </c>
      <c r="Y275" s="9" t="s">
        <v>146</v>
      </c>
      <c r="Z275" s="10">
        <v>42906</v>
      </c>
      <c r="AA275" s="9">
        <v>4104417.54</v>
      </c>
      <c r="AB275" s="10">
        <v>43409</v>
      </c>
      <c r="AC275" s="9">
        <v>622132.39</v>
      </c>
      <c r="AD275" s="10">
        <v>43462</v>
      </c>
      <c r="AE275" s="9"/>
      <c r="AF275" s="10"/>
      <c r="AG275" s="9"/>
      <c r="AH275" s="10"/>
      <c r="AI275" s="9"/>
      <c r="AJ275" s="10"/>
      <c r="AK275" s="9"/>
      <c r="AL275" s="10"/>
      <c r="AM275" s="9"/>
      <c r="AN275" s="10"/>
      <c r="AO275" s="9"/>
      <c r="AP275" s="10"/>
      <c r="AQ275" s="9"/>
      <c r="AR275" s="10"/>
      <c r="AS275" s="9"/>
      <c r="AT275" s="10"/>
      <c r="AU275" s="9"/>
      <c r="AV275" s="10"/>
      <c r="AW275" s="9"/>
      <c r="AX275" s="10"/>
      <c r="AY275" s="9"/>
      <c r="AZ275" s="10"/>
      <c r="BA275" s="9"/>
      <c r="BB275" s="10"/>
      <c r="BC275" s="4"/>
      <c r="BD275" s="4"/>
      <c r="BE275" s="4"/>
      <c r="BF275" s="4"/>
      <c r="BG275" s="4"/>
      <c r="BH275" s="4"/>
      <c r="BI275" s="4"/>
      <c r="BJ275" s="9">
        <v>551732.94999999995</v>
      </c>
      <c r="BK275" s="11">
        <f t="shared" si="12"/>
        <v>0.11673058746255538</v>
      </c>
      <c r="BL275" s="12" t="s">
        <v>132</v>
      </c>
    </row>
    <row r="276" spans="1:64" ht="19.5" customHeight="1" x14ac:dyDescent="0.25">
      <c r="A276" s="3">
        <v>272</v>
      </c>
      <c r="B276" s="3" t="s">
        <v>65</v>
      </c>
      <c r="C276" s="3">
        <v>2178898</v>
      </c>
      <c r="D276" s="4" t="s">
        <v>903</v>
      </c>
      <c r="E276" s="3" t="s">
        <v>747</v>
      </c>
      <c r="F276" s="3" t="s">
        <v>68</v>
      </c>
      <c r="G276" s="4" t="s">
        <v>209</v>
      </c>
      <c r="H276" s="4" t="s">
        <v>748</v>
      </c>
      <c r="I276" s="4" t="s">
        <v>749</v>
      </c>
      <c r="J276" s="4" t="s">
        <v>750</v>
      </c>
      <c r="K276" s="4" t="s">
        <v>72</v>
      </c>
      <c r="L276" s="4">
        <v>14100</v>
      </c>
      <c r="M276" s="4">
        <v>14100</v>
      </c>
      <c r="N276" s="4" t="s">
        <v>73</v>
      </c>
      <c r="O276" s="3">
        <v>2017</v>
      </c>
      <c r="P276" s="5" t="s">
        <v>74</v>
      </c>
      <c r="Q276" s="4" t="s">
        <v>751</v>
      </c>
      <c r="R276" s="4" t="s">
        <v>76</v>
      </c>
      <c r="S276" s="6"/>
      <c r="T276" s="4" t="s">
        <v>76</v>
      </c>
      <c r="U276" s="4" t="s">
        <v>76</v>
      </c>
      <c r="V276" s="7">
        <f t="shared" si="11"/>
        <v>7062067.1900000004</v>
      </c>
      <c r="W276" s="7"/>
      <c r="X276" s="8">
        <v>2018</v>
      </c>
      <c r="Y276" s="9" t="s">
        <v>219</v>
      </c>
      <c r="Z276" s="10">
        <v>43122</v>
      </c>
      <c r="AA276" s="9">
        <v>5539265.4400000004</v>
      </c>
      <c r="AB276" s="10">
        <v>43423</v>
      </c>
      <c r="AC276" s="9">
        <v>1407097.9499999993</v>
      </c>
      <c r="AD276" s="10"/>
      <c r="AE276" s="9"/>
      <c r="AF276" s="10">
        <v>44327</v>
      </c>
      <c r="AG276" s="9">
        <v>115703.80000000075</v>
      </c>
      <c r="AH276" s="10"/>
      <c r="AI276" s="9"/>
      <c r="AJ276" s="10"/>
      <c r="AK276" s="9"/>
      <c r="AL276" s="10"/>
      <c r="AM276" s="9"/>
      <c r="AN276" s="10"/>
      <c r="AO276" s="9"/>
      <c r="AP276" s="10"/>
      <c r="AQ276" s="9"/>
      <c r="AR276" s="10"/>
      <c r="AS276" s="9"/>
      <c r="AT276" s="10"/>
      <c r="AU276" s="9"/>
      <c r="AV276" s="10"/>
      <c r="AW276" s="9"/>
      <c r="AX276" s="10"/>
      <c r="AY276" s="9"/>
      <c r="AZ276" s="10"/>
      <c r="BA276" s="9"/>
      <c r="BB276" s="10"/>
      <c r="BC276" s="4"/>
      <c r="BD276" s="4"/>
      <c r="BE276" s="4"/>
      <c r="BF276" s="4"/>
      <c r="BG276" s="4"/>
      <c r="BH276" s="4"/>
      <c r="BI276" s="4"/>
      <c r="BJ276" s="9">
        <v>7062067.1899999995</v>
      </c>
      <c r="BK276" s="11">
        <f t="shared" si="12"/>
        <v>0.99999999999999989</v>
      </c>
      <c r="BL276" s="12" t="s">
        <v>74</v>
      </c>
    </row>
    <row r="277" spans="1:64" ht="19.5" customHeight="1" x14ac:dyDescent="0.25">
      <c r="A277" s="3">
        <v>273</v>
      </c>
      <c r="B277" s="3" t="s">
        <v>65</v>
      </c>
      <c r="C277" s="3">
        <v>2311643</v>
      </c>
      <c r="D277" s="4" t="s">
        <v>904</v>
      </c>
      <c r="E277" s="3" t="s">
        <v>753</v>
      </c>
      <c r="F277" s="3" t="s">
        <v>68</v>
      </c>
      <c r="G277" s="4" t="s">
        <v>258</v>
      </c>
      <c r="H277" s="4" t="s">
        <v>258</v>
      </c>
      <c r="I277" s="4" t="s">
        <v>905</v>
      </c>
      <c r="J277" s="4" t="s">
        <v>754</v>
      </c>
      <c r="K277" s="4" t="s">
        <v>126</v>
      </c>
      <c r="L277" s="4">
        <v>6980</v>
      </c>
      <c r="M277" s="4">
        <v>6980</v>
      </c>
      <c r="N277" s="4" t="s">
        <v>804</v>
      </c>
      <c r="O277" s="3">
        <v>2017</v>
      </c>
      <c r="P277" s="5" t="s">
        <v>74</v>
      </c>
      <c r="Q277" s="4" t="s">
        <v>106</v>
      </c>
      <c r="R277" s="4" t="s">
        <v>76</v>
      </c>
      <c r="S277" s="6"/>
      <c r="T277" s="4" t="s">
        <v>76</v>
      </c>
      <c r="U277" s="4" t="s">
        <v>76</v>
      </c>
      <c r="V277" s="7">
        <f t="shared" si="11"/>
        <v>20228573.989999998</v>
      </c>
      <c r="W277" s="7"/>
      <c r="X277" s="8">
        <v>2017</v>
      </c>
      <c r="Y277" s="9" t="s">
        <v>107</v>
      </c>
      <c r="Z277" s="10">
        <v>43005</v>
      </c>
      <c r="AA277" s="9">
        <v>15570170.93</v>
      </c>
      <c r="AB277" s="10">
        <v>43538</v>
      </c>
      <c r="AC277" s="9"/>
      <c r="AD277" s="10">
        <v>43670</v>
      </c>
      <c r="AE277" s="9">
        <v>3479976.6799999997</v>
      </c>
      <c r="AF277" s="10">
        <v>44119</v>
      </c>
      <c r="AG277" s="9">
        <v>770534.34000000358</v>
      </c>
      <c r="AH277" s="10">
        <v>44350</v>
      </c>
      <c r="AI277" s="9">
        <v>-27850.210000004619</v>
      </c>
      <c r="AJ277" s="10">
        <v>44708</v>
      </c>
      <c r="AK277" s="9">
        <v>435742.25</v>
      </c>
      <c r="AL277" s="10"/>
      <c r="AM277" s="9"/>
      <c r="AN277" s="10"/>
      <c r="AO277" s="9"/>
      <c r="AP277" s="10"/>
      <c r="AQ277" s="9"/>
      <c r="AR277" s="10"/>
      <c r="AS277" s="9"/>
      <c r="AT277" s="10"/>
      <c r="AU277" s="9"/>
      <c r="AV277" s="10"/>
      <c r="AW277" s="9"/>
      <c r="AX277" s="10"/>
      <c r="AY277" s="9"/>
      <c r="AZ277" s="10"/>
      <c r="BA277" s="9"/>
      <c r="BB277" s="10"/>
      <c r="BC277" s="4"/>
      <c r="BD277" s="4"/>
      <c r="BE277" s="4"/>
      <c r="BF277" s="4"/>
      <c r="BG277" s="4"/>
      <c r="BH277" s="4"/>
      <c r="BI277" s="4"/>
      <c r="BJ277" s="9">
        <v>20228573.990000002</v>
      </c>
      <c r="BK277" s="11">
        <f t="shared" si="12"/>
        <v>1.0000000000000002</v>
      </c>
      <c r="BL277" s="12" t="s">
        <v>74</v>
      </c>
    </row>
    <row r="278" spans="1:64" ht="19.5" customHeight="1" x14ac:dyDescent="0.25">
      <c r="A278" s="3">
        <v>274</v>
      </c>
      <c r="B278" s="3" t="s">
        <v>65</v>
      </c>
      <c r="C278" s="3">
        <v>2330499</v>
      </c>
      <c r="D278" s="4" t="s">
        <v>906</v>
      </c>
      <c r="E278" s="3" t="s">
        <v>907</v>
      </c>
      <c r="F278" s="3" t="s">
        <v>68</v>
      </c>
      <c r="G278" s="4" t="s">
        <v>209</v>
      </c>
      <c r="H278" s="4" t="s">
        <v>723</v>
      </c>
      <c r="I278" s="4" t="s">
        <v>908</v>
      </c>
      <c r="J278" s="4" t="s">
        <v>909</v>
      </c>
      <c r="K278" s="4" t="s">
        <v>119</v>
      </c>
      <c r="L278" s="4">
        <v>22679</v>
      </c>
      <c r="M278" s="4">
        <v>22679</v>
      </c>
      <c r="N278" s="4" t="s">
        <v>73</v>
      </c>
      <c r="O278" s="3">
        <v>2017</v>
      </c>
      <c r="P278" s="5" t="s">
        <v>95</v>
      </c>
      <c r="Q278" s="4" t="s">
        <v>617</v>
      </c>
      <c r="R278" s="4" t="s">
        <v>83</v>
      </c>
      <c r="S278" s="6">
        <v>135350</v>
      </c>
      <c r="T278" s="4" t="s">
        <v>76</v>
      </c>
      <c r="U278" s="4" t="s">
        <v>76</v>
      </c>
      <c r="V278" s="7">
        <f t="shared" si="11"/>
        <v>8298470.4800000004</v>
      </c>
      <c r="W278" s="7"/>
      <c r="X278" s="8">
        <v>2017</v>
      </c>
      <c r="Y278" s="9" t="s">
        <v>113</v>
      </c>
      <c r="Z278" s="10">
        <v>42885</v>
      </c>
      <c r="AA278" s="9">
        <v>7292173</v>
      </c>
      <c r="AB278" s="10">
        <v>42936</v>
      </c>
      <c r="AC278" s="9">
        <v>1006297.4800000004</v>
      </c>
      <c r="AD278" s="10"/>
      <c r="AE278" s="9"/>
      <c r="AF278" s="10"/>
      <c r="AG278" s="9"/>
      <c r="AH278" s="10"/>
      <c r="AI278" s="9"/>
      <c r="AJ278" s="10"/>
      <c r="AK278" s="9"/>
      <c r="AL278" s="10"/>
      <c r="AM278" s="9"/>
      <c r="AN278" s="10"/>
      <c r="AO278" s="9"/>
      <c r="AP278" s="10"/>
      <c r="AQ278" s="9"/>
      <c r="AR278" s="10"/>
      <c r="AS278" s="9"/>
      <c r="AT278" s="10"/>
      <c r="AU278" s="9"/>
      <c r="AV278" s="10"/>
      <c r="AW278" s="9"/>
      <c r="AX278" s="10"/>
      <c r="AY278" s="9"/>
      <c r="AZ278" s="10"/>
      <c r="BA278" s="9"/>
      <c r="BB278" s="10"/>
      <c r="BC278" s="4"/>
      <c r="BD278" s="4"/>
      <c r="BE278" s="4"/>
      <c r="BF278" s="4"/>
      <c r="BG278" s="4"/>
      <c r="BH278" s="4"/>
      <c r="BI278" s="4"/>
      <c r="BJ278" s="9">
        <v>8211416.9900000002</v>
      </c>
      <c r="BK278" s="11">
        <f t="shared" si="12"/>
        <v>0.98950969456241289</v>
      </c>
      <c r="BL278" s="12" t="s">
        <v>132</v>
      </c>
    </row>
    <row r="279" spans="1:64" ht="19.5" customHeight="1" x14ac:dyDescent="0.25">
      <c r="A279" s="3">
        <v>275</v>
      </c>
      <c r="B279" s="3" t="s">
        <v>65</v>
      </c>
      <c r="C279" s="3">
        <v>2241731</v>
      </c>
      <c r="D279" s="4" t="s">
        <v>910</v>
      </c>
      <c r="E279" s="3" t="s">
        <v>911</v>
      </c>
      <c r="F279" s="3" t="s">
        <v>68</v>
      </c>
      <c r="G279" s="4" t="s">
        <v>135</v>
      </c>
      <c r="H279" s="4" t="s">
        <v>135</v>
      </c>
      <c r="I279" s="4" t="s">
        <v>912</v>
      </c>
      <c r="J279" s="4" t="s">
        <v>913</v>
      </c>
      <c r="K279" s="4" t="s">
        <v>72</v>
      </c>
      <c r="L279" s="4">
        <v>2548</v>
      </c>
      <c r="M279" s="4">
        <v>2548</v>
      </c>
      <c r="N279" s="4" t="s">
        <v>73</v>
      </c>
      <c r="O279" s="3">
        <v>2017</v>
      </c>
      <c r="P279" s="5" t="s">
        <v>74</v>
      </c>
      <c r="Q279" s="4" t="s">
        <v>914</v>
      </c>
      <c r="R279" s="4" t="s">
        <v>76</v>
      </c>
      <c r="S279" s="6"/>
      <c r="T279" s="4" t="s">
        <v>76</v>
      </c>
      <c r="U279" s="4" t="s">
        <v>76</v>
      </c>
      <c r="V279" s="7">
        <f t="shared" si="11"/>
        <v>11091655.5</v>
      </c>
      <c r="W279" s="7"/>
      <c r="X279" s="8">
        <v>2017</v>
      </c>
      <c r="Y279" s="9" t="s">
        <v>219</v>
      </c>
      <c r="Z279" s="10">
        <v>42758</v>
      </c>
      <c r="AA279" s="9">
        <v>11228700.66</v>
      </c>
      <c r="AB279" s="10">
        <v>42919</v>
      </c>
      <c r="AC279" s="9"/>
      <c r="AD279" s="10">
        <v>42928</v>
      </c>
      <c r="AE279" s="9">
        <v>817887.8</v>
      </c>
      <c r="AF279" s="10">
        <v>42955</v>
      </c>
      <c r="AG279" s="9"/>
      <c r="AH279" s="10">
        <v>43039</v>
      </c>
      <c r="AI279" s="9">
        <v>37258</v>
      </c>
      <c r="AJ279" s="10">
        <v>43278</v>
      </c>
      <c r="AK279" s="9">
        <v>-992190.96000000089</v>
      </c>
      <c r="AL279" s="10"/>
      <c r="AM279" s="9"/>
      <c r="AN279" s="10"/>
      <c r="AO279" s="9"/>
      <c r="AP279" s="10"/>
      <c r="AQ279" s="9"/>
      <c r="AR279" s="10"/>
      <c r="AS279" s="9"/>
      <c r="AT279" s="10"/>
      <c r="AU279" s="9"/>
      <c r="AV279" s="10"/>
      <c r="AW279" s="9"/>
      <c r="AX279" s="10"/>
      <c r="AY279" s="9"/>
      <c r="AZ279" s="10"/>
      <c r="BA279" s="9"/>
      <c r="BB279" s="10"/>
      <c r="BC279" s="4"/>
      <c r="BD279" s="4"/>
      <c r="BE279" s="4"/>
      <c r="BF279" s="4"/>
      <c r="BG279" s="4"/>
      <c r="BH279" s="4"/>
      <c r="BI279" s="4"/>
      <c r="BJ279" s="9">
        <v>11091655.5</v>
      </c>
      <c r="BK279" s="11">
        <f t="shared" si="12"/>
        <v>1</v>
      </c>
      <c r="BL279" s="12" t="s">
        <v>74</v>
      </c>
    </row>
    <row r="280" spans="1:64" ht="19.5" customHeight="1" x14ac:dyDescent="0.25">
      <c r="A280" s="3">
        <v>276</v>
      </c>
      <c r="B280" s="3" t="s">
        <v>65</v>
      </c>
      <c r="C280" s="3">
        <v>2214164</v>
      </c>
      <c r="D280" s="4" t="s">
        <v>915</v>
      </c>
      <c r="E280" s="3" t="s">
        <v>911</v>
      </c>
      <c r="F280" s="3" t="s">
        <v>68</v>
      </c>
      <c r="G280" s="4" t="s">
        <v>135</v>
      </c>
      <c r="H280" s="4" t="s">
        <v>135</v>
      </c>
      <c r="I280" s="4" t="s">
        <v>912</v>
      </c>
      <c r="J280" s="4" t="s">
        <v>913</v>
      </c>
      <c r="K280" s="4" t="s">
        <v>144</v>
      </c>
      <c r="L280" s="4">
        <v>3347</v>
      </c>
      <c r="M280" s="4">
        <v>3347</v>
      </c>
      <c r="N280" s="4" t="s">
        <v>73</v>
      </c>
      <c r="O280" s="3">
        <v>2017</v>
      </c>
      <c r="P280" s="5" t="s">
        <v>74</v>
      </c>
      <c r="Q280" s="4" t="s">
        <v>914</v>
      </c>
      <c r="R280" s="4" t="s">
        <v>76</v>
      </c>
      <c r="S280" s="6"/>
      <c r="T280" s="4" t="s">
        <v>76</v>
      </c>
      <c r="U280" s="4" t="s">
        <v>76</v>
      </c>
      <c r="V280" s="7">
        <f t="shared" si="11"/>
        <v>5314505.2</v>
      </c>
      <c r="W280" s="7"/>
      <c r="X280" s="8">
        <v>2017</v>
      </c>
      <c r="Y280" s="9" t="s">
        <v>219</v>
      </c>
      <c r="Z280" s="10">
        <v>42758</v>
      </c>
      <c r="AA280" s="9">
        <v>4140798.41</v>
      </c>
      <c r="AB280" s="10">
        <v>42884</v>
      </c>
      <c r="AC280" s="9"/>
      <c r="AD280" s="10">
        <v>42912</v>
      </c>
      <c r="AE280" s="9">
        <v>929768.85</v>
      </c>
      <c r="AF280" s="10">
        <v>42993</v>
      </c>
      <c r="AG280" s="9">
        <v>177973.98000000045</v>
      </c>
      <c r="AH280" s="10">
        <v>43179</v>
      </c>
      <c r="AI280" s="9">
        <v>65963.959999999963</v>
      </c>
      <c r="AJ280" s="10"/>
      <c r="AK280" s="9"/>
      <c r="AL280" s="10"/>
      <c r="AM280" s="9"/>
      <c r="AN280" s="10"/>
      <c r="AO280" s="9"/>
      <c r="AP280" s="10"/>
      <c r="AQ280" s="9"/>
      <c r="AR280" s="10"/>
      <c r="AS280" s="9"/>
      <c r="AT280" s="10"/>
      <c r="AU280" s="9"/>
      <c r="AV280" s="10"/>
      <c r="AW280" s="9"/>
      <c r="AX280" s="10"/>
      <c r="AY280" s="9"/>
      <c r="AZ280" s="10"/>
      <c r="BA280" s="9"/>
      <c r="BB280" s="10"/>
      <c r="BC280" s="4"/>
      <c r="BD280" s="4"/>
      <c r="BE280" s="4"/>
      <c r="BF280" s="4"/>
      <c r="BG280" s="4"/>
      <c r="BH280" s="4"/>
      <c r="BI280" s="4"/>
      <c r="BJ280" s="9">
        <v>5314505.1999999993</v>
      </c>
      <c r="BK280" s="11">
        <f t="shared" si="12"/>
        <v>0.99999999999999978</v>
      </c>
      <c r="BL280" s="12" t="s">
        <v>74</v>
      </c>
    </row>
    <row r="281" spans="1:64" ht="19.5" customHeight="1" x14ac:dyDescent="0.25">
      <c r="A281" s="3">
        <v>277</v>
      </c>
      <c r="B281" s="3" t="s">
        <v>65</v>
      </c>
      <c r="C281" s="3">
        <v>2257952</v>
      </c>
      <c r="D281" s="4" t="s">
        <v>916</v>
      </c>
      <c r="E281" s="3" t="s">
        <v>655</v>
      </c>
      <c r="F281" s="3" t="s">
        <v>142</v>
      </c>
      <c r="G281" s="4" t="s">
        <v>80</v>
      </c>
      <c r="H281" s="4"/>
      <c r="I281" s="4"/>
      <c r="J281" s="4" t="s">
        <v>656</v>
      </c>
      <c r="K281" s="4" t="s">
        <v>126</v>
      </c>
      <c r="L281" s="4">
        <v>1028</v>
      </c>
      <c r="M281" s="4">
        <v>1028</v>
      </c>
      <c r="N281" s="4" t="s">
        <v>73</v>
      </c>
      <c r="O281" s="3">
        <v>2017</v>
      </c>
      <c r="P281" s="5" t="s">
        <v>74</v>
      </c>
      <c r="Q281" s="4" t="s">
        <v>345</v>
      </c>
      <c r="R281" s="4" t="s">
        <v>83</v>
      </c>
      <c r="S281" s="6">
        <v>85914.25</v>
      </c>
      <c r="T281" s="4" t="s">
        <v>76</v>
      </c>
      <c r="U281" s="4" t="s">
        <v>76</v>
      </c>
      <c r="V281" s="7">
        <f t="shared" si="11"/>
        <v>3608175.6199999996</v>
      </c>
      <c r="W281" s="7"/>
      <c r="X281" s="8">
        <v>2017</v>
      </c>
      <c r="Y281" s="9" t="s">
        <v>150</v>
      </c>
      <c r="Z281" s="10">
        <v>42940</v>
      </c>
      <c r="AA281" s="9">
        <v>2600185.54</v>
      </c>
      <c r="AB281" s="10">
        <v>43235</v>
      </c>
      <c r="AC281" s="9">
        <v>975703.6799999997</v>
      </c>
      <c r="AD281" s="10">
        <v>43410</v>
      </c>
      <c r="AE281" s="9"/>
      <c r="AF281" s="10">
        <v>44200</v>
      </c>
      <c r="AG281" s="9">
        <v>44286.399999999907</v>
      </c>
      <c r="AH281" s="10">
        <v>44300</v>
      </c>
      <c r="AI281" s="9">
        <v>-12000</v>
      </c>
      <c r="AJ281" s="10"/>
      <c r="AK281" s="9"/>
      <c r="AL281" s="10"/>
      <c r="AM281" s="9"/>
      <c r="AN281" s="10"/>
      <c r="AO281" s="9"/>
      <c r="AP281" s="10"/>
      <c r="AQ281" s="9"/>
      <c r="AR281" s="10"/>
      <c r="AS281" s="9"/>
      <c r="AT281" s="10"/>
      <c r="AU281" s="9"/>
      <c r="AV281" s="10"/>
      <c r="AW281" s="9"/>
      <c r="AX281" s="10"/>
      <c r="AY281" s="9"/>
      <c r="AZ281" s="10"/>
      <c r="BA281" s="9"/>
      <c r="BB281" s="10"/>
      <c r="BC281" s="4"/>
      <c r="BD281" s="4"/>
      <c r="BE281" s="4"/>
      <c r="BF281" s="4"/>
      <c r="BG281" s="4"/>
      <c r="BH281" s="4"/>
      <c r="BI281" s="4"/>
      <c r="BJ281" s="9">
        <v>3608175.62</v>
      </c>
      <c r="BK281" s="11">
        <f t="shared" si="12"/>
        <v>1.0000000000000002</v>
      </c>
      <c r="BL281" s="12" t="s">
        <v>74</v>
      </c>
    </row>
    <row r="282" spans="1:64" ht="19.5" customHeight="1" x14ac:dyDescent="0.25">
      <c r="A282" s="3">
        <v>278</v>
      </c>
      <c r="B282" s="3" t="s">
        <v>65</v>
      </c>
      <c r="C282" s="3">
        <v>2313960</v>
      </c>
      <c r="D282" s="4" t="s">
        <v>917</v>
      </c>
      <c r="E282" s="3" t="s">
        <v>918</v>
      </c>
      <c r="F282" s="3" t="s">
        <v>68</v>
      </c>
      <c r="G282" s="4" t="s">
        <v>163</v>
      </c>
      <c r="H282" s="4" t="s">
        <v>673</v>
      </c>
      <c r="I282" s="4" t="s">
        <v>919</v>
      </c>
      <c r="J282" s="4" t="s">
        <v>920</v>
      </c>
      <c r="K282" s="4" t="s">
        <v>72</v>
      </c>
      <c r="L282" s="4">
        <v>3782</v>
      </c>
      <c r="M282" s="4">
        <v>3782</v>
      </c>
      <c r="N282" s="4" t="s">
        <v>73</v>
      </c>
      <c r="O282" s="3">
        <v>2017</v>
      </c>
      <c r="P282" s="5" t="s">
        <v>74</v>
      </c>
      <c r="Q282" s="4" t="s">
        <v>675</v>
      </c>
      <c r="R282" s="4" t="s">
        <v>83</v>
      </c>
      <c r="S282" s="6">
        <v>51070.34</v>
      </c>
      <c r="T282" s="4" t="s">
        <v>76</v>
      </c>
      <c r="U282" s="4" t="s">
        <v>76</v>
      </c>
      <c r="V282" s="7">
        <f t="shared" si="11"/>
        <v>2552227.6800000002</v>
      </c>
      <c r="W282" s="7"/>
      <c r="X282" s="8">
        <v>2017</v>
      </c>
      <c r="Y282" s="9" t="s">
        <v>139</v>
      </c>
      <c r="Z282" s="10">
        <v>42808</v>
      </c>
      <c r="AA282" s="9">
        <v>2139336</v>
      </c>
      <c r="AB282" s="10">
        <v>42850</v>
      </c>
      <c r="AC282" s="9"/>
      <c r="AD282" s="10">
        <v>42898</v>
      </c>
      <c r="AE282" s="9">
        <v>412891.68000000017</v>
      </c>
      <c r="AF282" s="10"/>
      <c r="AG282" s="9"/>
      <c r="AH282" s="10"/>
      <c r="AI282" s="9"/>
      <c r="AJ282" s="10"/>
      <c r="AK282" s="9"/>
      <c r="AL282" s="10"/>
      <c r="AM282" s="9"/>
      <c r="AN282" s="10"/>
      <c r="AO282" s="9"/>
      <c r="AP282" s="10"/>
      <c r="AQ282" s="9"/>
      <c r="AR282" s="10"/>
      <c r="AS282" s="9"/>
      <c r="AT282" s="10"/>
      <c r="AU282" s="9"/>
      <c r="AV282" s="10"/>
      <c r="AW282" s="9"/>
      <c r="AX282" s="10"/>
      <c r="AY282" s="9"/>
      <c r="AZ282" s="10"/>
      <c r="BA282" s="9"/>
      <c r="BB282" s="10"/>
      <c r="BC282" s="4"/>
      <c r="BD282" s="4"/>
      <c r="BE282" s="4"/>
      <c r="BF282" s="4"/>
      <c r="BG282" s="4"/>
      <c r="BH282" s="4"/>
      <c r="BI282" s="4"/>
      <c r="BJ282" s="9">
        <v>2552227.6800000002</v>
      </c>
      <c r="BK282" s="11">
        <f t="shared" si="12"/>
        <v>1</v>
      </c>
      <c r="BL282" s="12" t="s">
        <v>74</v>
      </c>
    </row>
    <row r="283" spans="1:64" ht="19.5" customHeight="1" x14ac:dyDescent="0.25">
      <c r="A283" s="3">
        <v>279</v>
      </c>
      <c r="B283" s="3" t="s">
        <v>65</v>
      </c>
      <c r="C283" s="3">
        <v>2193419</v>
      </c>
      <c r="D283" s="4" t="s">
        <v>921</v>
      </c>
      <c r="E283" s="3" t="s">
        <v>922</v>
      </c>
      <c r="F283" s="3" t="s">
        <v>68</v>
      </c>
      <c r="G283" s="4" t="s">
        <v>135</v>
      </c>
      <c r="H283" s="4" t="s">
        <v>135</v>
      </c>
      <c r="I283" s="4" t="s">
        <v>923</v>
      </c>
      <c r="J283" s="4" t="s">
        <v>924</v>
      </c>
      <c r="K283" s="4" t="s">
        <v>126</v>
      </c>
      <c r="L283" s="4">
        <v>15500</v>
      </c>
      <c r="M283" s="4">
        <v>15500</v>
      </c>
      <c r="N283" s="4" t="s">
        <v>73</v>
      </c>
      <c r="O283" s="3">
        <v>2017</v>
      </c>
      <c r="P283" s="5" t="s">
        <v>74</v>
      </c>
      <c r="Q283" s="4" t="s">
        <v>925</v>
      </c>
      <c r="R283" s="4" t="s">
        <v>76</v>
      </c>
      <c r="S283" s="6"/>
      <c r="T283" s="4" t="s">
        <v>76</v>
      </c>
      <c r="U283" s="4" t="s">
        <v>76</v>
      </c>
      <c r="V283" s="7">
        <f t="shared" si="11"/>
        <v>6434090.3300000001</v>
      </c>
      <c r="W283" s="7"/>
      <c r="X283" s="8">
        <v>2017</v>
      </c>
      <c r="Y283" s="9" t="s">
        <v>155</v>
      </c>
      <c r="Z283" s="10">
        <v>43027</v>
      </c>
      <c r="AA283" s="9">
        <v>5453049.5199999996</v>
      </c>
      <c r="AB283" s="10">
        <v>43174</v>
      </c>
      <c r="AC283" s="9"/>
      <c r="AD283" s="10">
        <v>43217</v>
      </c>
      <c r="AE283" s="9"/>
      <c r="AF283" s="10">
        <v>43292</v>
      </c>
      <c r="AG283" s="9">
        <v>713353.77000000048</v>
      </c>
      <c r="AH283" s="10">
        <v>43397</v>
      </c>
      <c r="AI283" s="9">
        <v>51863</v>
      </c>
      <c r="AJ283" s="10">
        <v>43637</v>
      </c>
      <c r="AK283" s="9"/>
      <c r="AL283" s="10">
        <v>43959</v>
      </c>
      <c r="AM283" s="9">
        <v>215824.04000000004</v>
      </c>
      <c r="AN283" s="10">
        <v>44134</v>
      </c>
      <c r="AO283" s="9"/>
      <c r="AP283" s="10"/>
      <c r="AQ283" s="9"/>
      <c r="AR283" s="10"/>
      <c r="AS283" s="9"/>
      <c r="AT283" s="10"/>
      <c r="AU283" s="9"/>
      <c r="AV283" s="10"/>
      <c r="AW283" s="9"/>
      <c r="AX283" s="10"/>
      <c r="AY283" s="9"/>
      <c r="AZ283" s="10"/>
      <c r="BA283" s="9"/>
      <c r="BB283" s="10"/>
      <c r="BC283" s="4"/>
      <c r="BD283" s="4"/>
      <c r="BE283" s="4"/>
      <c r="BF283" s="4"/>
      <c r="BG283" s="4"/>
      <c r="BH283" s="4"/>
      <c r="BI283" s="4"/>
      <c r="BJ283" s="9">
        <v>6434090.3300000001</v>
      </c>
      <c r="BK283" s="11">
        <f t="shared" si="12"/>
        <v>1</v>
      </c>
      <c r="BL283" s="12" t="s">
        <v>74</v>
      </c>
    </row>
    <row r="284" spans="1:64" ht="19.5" customHeight="1" x14ac:dyDescent="0.25">
      <c r="A284" s="3">
        <v>280</v>
      </c>
      <c r="B284" s="3" t="s">
        <v>65</v>
      </c>
      <c r="C284" s="3">
        <v>2274506</v>
      </c>
      <c r="D284" s="4" t="s">
        <v>926</v>
      </c>
      <c r="E284" s="3" t="s">
        <v>243</v>
      </c>
      <c r="F284" s="3" t="s">
        <v>142</v>
      </c>
      <c r="G284" s="4" t="s">
        <v>163</v>
      </c>
      <c r="H284" s="4"/>
      <c r="I284" s="4"/>
      <c r="J284" s="4" t="s">
        <v>244</v>
      </c>
      <c r="K284" s="4" t="s">
        <v>126</v>
      </c>
      <c r="L284" s="4">
        <v>1323</v>
      </c>
      <c r="M284" s="4">
        <v>1323</v>
      </c>
      <c r="N284" s="4" t="s">
        <v>73</v>
      </c>
      <c r="O284" s="3">
        <v>2017</v>
      </c>
      <c r="P284" s="5" t="s">
        <v>74</v>
      </c>
      <c r="Q284" s="4" t="s">
        <v>112</v>
      </c>
      <c r="R284" s="4" t="s">
        <v>83</v>
      </c>
      <c r="S284" s="6">
        <v>510456.5</v>
      </c>
      <c r="T284" s="4" t="s">
        <v>76</v>
      </c>
      <c r="U284" s="4" t="s">
        <v>76</v>
      </c>
      <c r="V284" s="7">
        <f t="shared" si="11"/>
        <v>27680932.899999999</v>
      </c>
      <c r="W284" s="7"/>
      <c r="X284" s="8">
        <v>2017</v>
      </c>
      <c r="Y284" s="9" t="s">
        <v>113</v>
      </c>
      <c r="Z284" s="10">
        <v>42860</v>
      </c>
      <c r="AA284" s="9">
        <v>18532284</v>
      </c>
      <c r="AB284" s="10">
        <v>43287</v>
      </c>
      <c r="AC284" s="9">
        <v>4835582.68</v>
      </c>
      <c r="AD284" s="10">
        <v>43447</v>
      </c>
      <c r="AE284" s="9"/>
      <c r="AF284" s="10">
        <v>43558</v>
      </c>
      <c r="AG284" s="9"/>
      <c r="AH284" s="10">
        <v>43895</v>
      </c>
      <c r="AI284" s="9">
        <v>1908382.1000000015</v>
      </c>
      <c r="AJ284" s="10">
        <v>44127</v>
      </c>
      <c r="AK284" s="9"/>
      <c r="AL284" s="10">
        <v>44398</v>
      </c>
      <c r="AM284" s="9">
        <v>216217.45999999717</v>
      </c>
      <c r="AN284" s="10">
        <v>44519</v>
      </c>
      <c r="AO284" s="9"/>
      <c r="AP284" s="10">
        <v>44628</v>
      </c>
      <c r="AQ284" s="9">
        <v>73796.570000000298</v>
      </c>
      <c r="AR284" s="10">
        <v>44690</v>
      </c>
      <c r="AS284" s="9"/>
      <c r="AT284" s="10">
        <v>44733</v>
      </c>
      <c r="AU284" s="9"/>
      <c r="AV284" s="10">
        <v>44790</v>
      </c>
      <c r="AW284" s="9"/>
      <c r="AX284" s="10">
        <v>44834</v>
      </c>
      <c r="AY284" s="9">
        <v>2114670.09</v>
      </c>
      <c r="AZ284" s="10"/>
      <c r="BA284" s="9"/>
      <c r="BB284" s="10"/>
      <c r="BC284" s="4"/>
      <c r="BD284" s="4"/>
      <c r="BE284" s="4"/>
      <c r="BF284" s="4"/>
      <c r="BG284" s="4"/>
      <c r="BH284" s="4"/>
      <c r="BI284" s="4"/>
      <c r="BJ284" s="9">
        <v>27591920.890000001</v>
      </c>
      <c r="BK284" s="11">
        <v>1</v>
      </c>
      <c r="BL284" s="12" t="s">
        <v>74</v>
      </c>
    </row>
    <row r="285" spans="1:64" ht="19.5" customHeight="1" x14ac:dyDescent="0.25">
      <c r="A285" s="3">
        <v>281</v>
      </c>
      <c r="B285" s="3" t="s">
        <v>65</v>
      </c>
      <c r="C285" s="3">
        <v>2141285</v>
      </c>
      <c r="D285" s="4" t="s">
        <v>927</v>
      </c>
      <c r="E285" s="3" t="s">
        <v>560</v>
      </c>
      <c r="F285" s="3" t="s">
        <v>142</v>
      </c>
      <c r="G285" s="4" t="s">
        <v>185</v>
      </c>
      <c r="H285" s="4"/>
      <c r="I285" s="4"/>
      <c r="J285" s="4" t="s">
        <v>561</v>
      </c>
      <c r="K285" s="4" t="s">
        <v>126</v>
      </c>
      <c r="L285" s="4">
        <v>6955</v>
      </c>
      <c r="M285" s="4">
        <v>6955</v>
      </c>
      <c r="N285" s="4" t="s">
        <v>73</v>
      </c>
      <c r="O285" s="3">
        <v>2017</v>
      </c>
      <c r="P285" s="5" t="s">
        <v>95</v>
      </c>
      <c r="Q285" s="4" t="s">
        <v>928</v>
      </c>
      <c r="R285" s="4" t="s">
        <v>76</v>
      </c>
      <c r="S285" s="6"/>
      <c r="T285" s="4" t="s">
        <v>76</v>
      </c>
      <c r="U285" s="4" t="s">
        <v>76</v>
      </c>
      <c r="V285" s="7">
        <f t="shared" si="11"/>
        <v>15536153.08</v>
      </c>
      <c r="W285" s="7"/>
      <c r="X285" s="8">
        <v>2017</v>
      </c>
      <c r="Y285" s="9" t="s">
        <v>150</v>
      </c>
      <c r="Z285" s="10">
        <v>42935</v>
      </c>
      <c r="AA285" s="9">
        <v>14404631.949999999</v>
      </c>
      <c r="AB285" s="10">
        <v>43189</v>
      </c>
      <c r="AC285" s="9">
        <v>60278.229999999901</v>
      </c>
      <c r="AD285" s="10">
        <v>43641</v>
      </c>
      <c r="AE285" s="9"/>
      <c r="AF285" s="10">
        <v>43768</v>
      </c>
      <c r="AG285" s="9">
        <v>-17678.809999998659</v>
      </c>
      <c r="AH285" s="10">
        <v>45593</v>
      </c>
      <c r="AI285" s="9">
        <v>1088921.709999999</v>
      </c>
      <c r="AJ285" s="10"/>
      <c r="AK285" s="9"/>
      <c r="AL285" s="10"/>
      <c r="AM285" s="9"/>
      <c r="AN285" s="10"/>
      <c r="AO285" s="9"/>
      <c r="AP285" s="10"/>
      <c r="AQ285" s="9"/>
      <c r="AR285" s="10"/>
      <c r="AS285" s="9"/>
      <c r="AT285" s="10"/>
      <c r="AU285" s="9"/>
      <c r="AV285" s="10"/>
      <c r="AW285" s="9"/>
      <c r="AX285" s="10"/>
      <c r="AY285" s="9"/>
      <c r="AZ285" s="10"/>
      <c r="BA285" s="9"/>
      <c r="BB285" s="10"/>
      <c r="BC285" s="4"/>
      <c r="BD285" s="4"/>
      <c r="BE285" s="4"/>
      <c r="BF285" s="4"/>
      <c r="BG285" s="4"/>
      <c r="BH285" s="4"/>
      <c r="BI285" s="4"/>
      <c r="BJ285" s="9">
        <v>14334242.930000002</v>
      </c>
      <c r="BK285" s="11">
        <f t="shared" ref="BK285:BK290" si="13">BJ285/V285</f>
        <v>0.92263785353999628</v>
      </c>
      <c r="BL285" s="12" t="s">
        <v>235</v>
      </c>
    </row>
    <row r="286" spans="1:64" ht="19.5" customHeight="1" x14ac:dyDescent="0.25">
      <c r="A286" s="3">
        <v>282</v>
      </c>
      <c r="B286" s="3" t="s">
        <v>65</v>
      </c>
      <c r="C286" s="3">
        <v>2195450</v>
      </c>
      <c r="D286" s="4" t="s">
        <v>929</v>
      </c>
      <c r="E286" s="3" t="s">
        <v>243</v>
      </c>
      <c r="F286" s="3" t="s">
        <v>142</v>
      </c>
      <c r="G286" s="4" t="s">
        <v>163</v>
      </c>
      <c r="H286" s="4"/>
      <c r="I286" s="4"/>
      <c r="J286" s="4" t="s">
        <v>244</v>
      </c>
      <c r="K286" s="4" t="s">
        <v>126</v>
      </c>
      <c r="L286" s="4">
        <v>538</v>
      </c>
      <c r="M286" s="4">
        <v>538</v>
      </c>
      <c r="N286" s="4" t="s">
        <v>73</v>
      </c>
      <c r="O286" s="3">
        <v>2017</v>
      </c>
      <c r="P286" s="5" t="s">
        <v>74</v>
      </c>
      <c r="Q286" s="4" t="s">
        <v>930</v>
      </c>
      <c r="R286" s="4" t="s">
        <v>83</v>
      </c>
      <c r="S286" s="6" t="s">
        <v>539</v>
      </c>
      <c r="T286" s="4" t="s">
        <v>76</v>
      </c>
      <c r="U286" s="4" t="s">
        <v>76</v>
      </c>
      <c r="V286" s="7">
        <f t="shared" si="11"/>
        <v>20459894.960000001</v>
      </c>
      <c r="W286" s="7"/>
      <c r="X286" s="8">
        <v>2017</v>
      </c>
      <c r="Y286" s="9" t="s">
        <v>107</v>
      </c>
      <c r="Z286" s="10">
        <v>42991</v>
      </c>
      <c r="AA286" s="9">
        <v>10968016.4</v>
      </c>
      <c r="AB286" s="10">
        <v>43301</v>
      </c>
      <c r="AC286" s="9">
        <v>6025204.2599999998</v>
      </c>
      <c r="AD286" s="10">
        <v>43734</v>
      </c>
      <c r="AE286" s="9"/>
      <c r="AF286" s="10">
        <v>43734</v>
      </c>
      <c r="AG286" s="9"/>
      <c r="AH286" s="10">
        <v>44170</v>
      </c>
      <c r="AI286" s="9">
        <v>2874252.6099999994</v>
      </c>
      <c r="AJ286" s="10">
        <v>44796</v>
      </c>
      <c r="AK286" s="9">
        <v>592421.69000000134</v>
      </c>
      <c r="AL286" s="10"/>
      <c r="AM286" s="9"/>
      <c r="AN286" s="10"/>
      <c r="AO286" s="9"/>
      <c r="AP286" s="10"/>
      <c r="AQ286" s="9"/>
      <c r="AR286" s="10"/>
      <c r="AS286" s="9"/>
      <c r="AT286" s="10"/>
      <c r="AU286" s="9"/>
      <c r="AV286" s="10"/>
      <c r="AW286" s="9"/>
      <c r="AX286" s="10"/>
      <c r="AY286" s="9"/>
      <c r="AZ286" s="10"/>
      <c r="BA286" s="9"/>
      <c r="BB286" s="10"/>
      <c r="BC286" s="4"/>
      <c r="BD286" s="4"/>
      <c r="BE286" s="4"/>
      <c r="BF286" s="4"/>
      <c r="BG286" s="4"/>
      <c r="BH286" s="4"/>
      <c r="BI286" s="4"/>
      <c r="BJ286" s="9">
        <v>20459894.960000005</v>
      </c>
      <c r="BK286" s="11">
        <f t="shared" si="13"/>
        <v>1.0000000000000002</v>
      </c>
      <c r="BL286" s="12" t="s">
        <v>74</v>
      </c>
    </row>
    <row r="287" spans="1:64" ht="19.5" customHeight="1" x14ac:dyDescent="0.25">
      <c r="A287" s="3">
        <v>283</v>
      </c>
      <c r="B287" s="3" t="s">
        <v>65</v>
      </c>
      <c r="C287" s="3">
        <v>2234433</v>
      </c>
      <c r="D287" s="4" t="s">
        <v>931</v>
      </c>
      <c r="E287" s="3" t="s">
        <v>148</v>
      </c>
      <c r="F287" s="3" t="s">
        <v>142</v>
      </c>
      <c r="G287" s="4" t="s">
        <v>110</v>
      </c>
      <c r="H287" s="4"/>
      <c r="I287" s="4"/>
      <c r="J287" s="4" t="s">
        <v>149</v>
      </c>
      <c r="K287" s="4" t="s">
        <v>72</v>
      </c>
      <c r="L287" s="4">
        <v>1373</v>
      </c>
      <c r="M287" s="4">
        <v>1373</v>
      </c>
      <c r="N287" s="4" t="s">
        <v>73</v>
      </c>
      <c r="O287" s="3">
        <v>2017</v>
      </c>
      <c r="P287" s="5" t="s">
        <v>74</v>
      </c>
      <c r="Q287" s="4" t="s">
        <v>112</v>
      </c>
      <c r="R287" s="4" t="s">
        <v>76</v>
      </c>
      <c r="S287" s="6"/>
      <c r="T287" s="4" t="s">
        <v>76</v>
      </c>
      <c r="U287" s="4" t="s">
        <v>76</v>
      </c>
      <c r="V287" s="7">
        <f t="shared" si="11"/>
        <v>18014003.510000002</v>
      </c>
      <c r="W287" s="7"/>
      <c r="X287" s="8">
        <v>2017</v>
      </c>
      <c r="Y287" s="9" t="s">
        <v>97</v>
      </c>
      <c r="Z287" s="10">
        <v>42843</v>
      </c>
      <c r="AA287" s="9">
        <v>10099865</v>
      </c>
      <c r="AB287" s="10">
        <v>42935</v>
      </c>
      <c r="AC287" s="9">
        <v>6302909.3900000006</v>
      </c>
      <c r="AD287" s="10">
        <v>43173</v>
      </c>
      <c r="AE287" s="9"/>
      <c r="AF287" s="10">
        <v>43346</v>
      </c>
      <c r="AG287" s="9">
        <v>585987.62</v>
      </c>
      <c r="AH287" s="10">
        <v>43346</v>
      </c>
      <c r="AI287" s="9"/>
      <c r="AJ287" s="10">
        <v>43616</v>
      </c>
      <c r="AK287" s="9">
        <v>-1850.5</v>
      </c>
      <c r="AL287" s="10">
        <v>43734</v>
      </c>
      <c r="AM287" s="9">
        <v>165107.36999999732</v>
      </c>
      <c r="AN287" s="10">
        <v>44518</v>
      </c>
      <c r="AO287" s="9">
        <v>861984.63000000268</v>
      </c>
      <c r="AP287" s="10"/>
      <c r="AQ287" s="9"/>
      <c r="AR287" s="10"/>
      <c r="AS287" s="9"/>
      <c r="AT287" s="10"/>
      <c r="AU287" s="9"/>
      <c r="AV287" s="10"/>
      <c r="AW287" s="9"/>
      <c r="AX287" s="10"/>
      <c r="AY287" s="9"/>
      <c r="AZ287" s="10"/>
      <c r="BA287" s="9"/>
      <c r="BB287" s="10"/>
      <c r="BC287" s="4"/>
      <c r="BD287" s="4"/>
      <c r="BE287" s="4"/>
      <c r="BF287" s="4"/>
      <c r="BG287" s="4"/>
      <c r="BH287" s="4"/>
      <c r="BI287" s="4"/>
      <c r="BJ287" s="9">
        <v>18014003.510000002</v>
      </c>
      <c r="BK287" s="11">
        <f t="shared" si="13"/>
        <v>1</v>
      </c>
      <c r="BL287" s="12" t="s">
        <v>74</v>
      </c>
    </row>
    <row r="288" spans="1:64" ht="19.5" customHeight="1" x14ac:dyDescent="0.25">
      <c r="A288" s="3">
        <v>284</v>
      </c>
      <c r="B288" s="3" t="s">
        <v>65</v>
      </c>
      <c r="C288" s="3">
        <v>2324012</v>
      </c>
      <c r="D288" s="4" t="s">
        <v>932</v>
      </c>
      <c r="E288" s="3" t="s">
        <v>152</v>
      </c>
      <c r="F288" s="3" t="s">
        <v>142</v>
      </c>
      <c r="G288" s="4" t="s">
        <v>135</v>
      </c>
      <c r="H288" s="4"/>
      <c r="I288" s="4"/>
      <c r="J288" s="4" t="s">
        <v>153</v>
      </c>
      <c r="K288" s="4" t="s">
        <v>312</v>
      </c>
      <c r="L288" s="4">
        <v>254645</v>
      </c>
      <c r="M288" s="4">
        <v>254645</v>
      </c>
      <c r="N288" s="4" t="s">
        <v>73</v>
      </c>
      <c r="O288" s="3">
        <v>2017</v>
      </c>
      <c r="P288" s="5" t="s">
        <v>74</v>
      </c>
      <c r="Q288" s="4" t="s">
        <v>933</v>
      </c>
      <c r="R288" s="4" t="s">
        <v>83</v>
      </c>
      <c r="S288" s="6">
        <v>60783</v>
      </c>
      <c r="T288" s="4" t="s">
        <v>76</v>
      </c>
      <c r="U288" s="4" t="s">
        <v>76</v>
      </c>
      <c r="V288" s="7">
        <f t="shared" si="11"/>
        <v>3413657.95</v>
      </c>
      <c r="W288" s="7"/>
      <c r="X288" s="8">
        <v>2017</v>
      </c>
      <c r="Y288" s="9" t="s">
        <v>89</v>
      </c>
      <c r="Z288" s="10">
        <v>42957</v>
      </c>
      <c r="AA288" s="9">
        <v>3302420.4</v>
      </c>
      <c r="AB288" s="10">
        <v>43409</v>
      </c>
      <c r="AC288" s="9">
        <v>508194</v>
      </c>
      <c r="AD288" s="10">
        <v>43496</v>
      </c>
      <c r="AE288" s="9">
        <v>-396956.44999999972</v>
      </c>
      <c r="AF288" s="10">
        <v>43699</v>
      </c>
      <c r="AG288" s="9"/>
      <c r="AH288" s="10"/>
      <c r="AI288" s="9"/>
      <c r="AJ288" s="10"/>
      <c r="AK288" s="9"/>
      <c r="AL288" s="10"/>
      <c r="AM288" s="9"/>
      <c r="AN288" s="10"/>
      <c r="AO288" s="9"/>
      <c r="AP288" s="10"/>
      <c r="AQ288" s="9"/>
      <c r="AR288" s="10"/>
      <c r="AS288" s="9"/>
      <c r="AT288" s="10"/>
      <c r="AU288" s="9"/>
      <c r="AV288" s="10"/>
      <c r="AW288" s="9"/>
      <c r="AX288" s="10"/>
      <c r="AY288" s="9"/>
      <c r="AZ288" s="10"/>
      <c r="BA288" s="9"/>
      <c r="BB288" s="10"/>
      <c r="BC288" s="4"/>
      <c r="BD288" s="4"/>
      <c r="BE288" s="4"/>
      <c r="BF288" s="4"/>
      <c r="BG288" s="4"/>
      <c r="BH288" s="4"/>
      <c r="BI288" s="4"/>
      <c r="BJ288" s="9">
        <v>3413657.9499999997</v>
      </c>
      <c r="BK288" s="11">
        <f t="shared" si="13"/>
        <v>0.99999999999999989</v>
      </c>
      <c r="BL288" s="12" t="s">
        <v>74</v>
      </c>
    </row>
    <row r="289" spans="1:64" ht="19.5" customHeight="1" x14ac:dyDescent="0.25">
      <c r="A289" s="3">
        <v>285</v>
      </c>
      <c r="B289" s="3" t="s">
        <v>65</v>
      </c>
      <c r="C289" s="3">
        <v>2283416</v>
      </c>
      <c r="D289" s="4" t="s">
        <v>934</v>
      </c>
      <c r="E289" s="3" t="s">
        <v>352</v>
      </c>
      <c r="F289" s="3" t="s">
        <v>142</v>
      </c>
      <c r="G289" s="4" t="s">
        <v>209</v>
      </c>
      <c r="H289" s="4"/>
      <c r="I289" s="4"/>
      <c r="J289" s="4" t="s">
        <v>353</v>
      </c>
      <c r="K289" s="4" t="s">
        <v>126</v>
      </c>
      <c r="L289" s="4">
        <v>128</v>
      </c>
      <c r="M289" s="4">
        <v>128</v>
      </c>
      <c r="N289" s="4" t="s">
        <v>73</v>
      </c>
      <c r="O289" s="3">
        <v>2017</v>
      </c>
      <c r="P289" s="5" t="s">
        <v>74</v>
      </c>
      <c r="Q289" s="4" t="s">
        <v>935</v>
      </c>
      <c r="R289" s="4" t="s">
        <v>83</v>
      </c>
      <c r="S289" s="6">
        <v>61592.160000000003</v>
      </c>
      <c r="T289" s="4" t="s">
        <v>76</v>
      </c>
      <c r="U289" s="4" t="s">
        <v>76</v>
      </c>
      <c r="V289" s="7">
        <f t="shared" si="11"/>
        <v>6738383.6799999997</v>
      </c>
      <c r="W289" s="7"/>
      <c r="X289" s="8">
        <v>2017</v>
      </c>
      <c r="Y289" s="9" t="s">
        <v>139</v>
      </c>
      <c r="Z289" s="10">
        <v>42825</v>
      </c>
      <c r="AA289" s="9">
        <v>2007062</v>
      </c>
      <c r="AB289" s="10">
        <v>42887</v>
      </c>
      <c r="AC289" s="9"/>
      <c r="AD289" s="10">
        <v>43158</v>
      </c>
      <c r="AE289" s="9"/>
      <c r="AF289" s="10">
        <v>43237</v>
      </c>
      <c r="AG289" s="9">
        <v>4989265.01</v>
      </c>
      <c r="AH289" s="10">
        <v>43620</v>
      </c>
      <c r="AI289" s="9"/>
      <c r="AJ289" s="10">
        <v>44264</v>
      </c>
      <c r="AK289" s="9">
        <v>-257943.33000000007</v>
      </c>
      <c r="AL289" s="10"/>
      <c r="AM289" s="9"/>
      <c r="AN289" s="10"/>
      <c r="AO289" s="9"/>
      <c r="AP289" s="10"/>
      <c r="AQ289" s="9"/>
      <c r="AR289" s="10"/>
      <c r="AS289" s="9"/>
      <c r="AT289" s="10"/>
      <c r="AU289" s="9"/>
      <c r="AV289" s="10"/>
      <c r="AW289" s="9"/>
      <c r="AX289" s="10"/>
      <c r="AY289" s="9"/>
      <c r="AZ289" s="10"/>
      <c r="BA289" s="9"/>
      <c r="BB289" s="10"/>
      <c r="BC289" s="4"/>
      <c r="BD289" s="4"/>
      <c r="BE289" s="4"/>
      <c r="BF289" s="4"/>
      <c r="BG289" s="4"/>
      <c r="BH289" s="4"/>
      <c r="BI289" s="4"/>
      <c r="BJ289" s="9">
        <v>6738383.6799999997</v>
      </c>
      <c r="BK289" s="11">
        <f t="shared" si="13"/>
        <v>1</v>
      </c>
      <c r="BL289" s="12" t="s">
        <v>74</v>
      </c>
    </row>
    <row r="290" spans="1:64" ht="19.5" customHeight="1" x14ac:dyDescent="0.25">
      <c r="A290" s="3">
        <v>286</v>
      </c>
      <c r="B290" s="3" t="s">
        <v>65</v>
      </c>
      <c r="C290" s="3">
        <v>2334308</v>
      </c>
      <c r="D290" s="4" t="s">
        <v>936</v>
      </c>
      <c r="E290" s="3" t="s">
        <v>937</v>
      </c>
      <c r="F290" s="3" t="s">
        <v>68</v>
      </c>
      <c r="G290" s="4" t="s">
        <v>258</v>
      </c>
      <c r="H290" s="4" t="s">
        <v>472</v>
      </c>
      <c r="I290" s="4"/>
      <c r="J290" s="4" t="s">
        <v>938</v>
      </c>
      <c r="K290" s="4" t="s">
        <v>250</v>
      </c>
      <c r="L290" s="4">
        <v>8147</v>
      </c>
      <c r="M290" s="4">
        <v>8147</v>
      </c>
      <c r="N290" s="4" t="s">
        <v>73</v>
      </c>
      <c r="O290" s="3">
        <v>2017</v>
      </c>
      <c r="P290" s="5" t="s">
        <v>95</v>
      </c>
      <c r="Q290" s="4" t="s">
        <v>617</v>
      </c>
      <c r="R290" s="4" t="s">
        <v>83</v>
      </c>
      <c r="S290" s="6">
        <v>170135.82</v>
      </c>
      <c r="T290" s="4" t="s">
        <v>76</v>
      </c>
      <c r="U290" s="4" t="s">
        <v>76</v>
      </c>
      <c r="V290" s="7">
        <f t="shared" si="11"/>
        <v>12062627.1</v>
      </c>
      <c r="W290" s="7"/>
      <c r="X290" s="8">
        <v>2017</v>
      </c>
      <c r="Y290" s="9" t="s">
        <v>89</v>
      </c>
      <c r="Z290" s="10">
        <v>42957</v>
      </c>
      <c r="AA290" s="9">
        <v>8869078.8300000001</v>
      </c>
      <c r="AB290" s="10">
        <v>43151</v>
      </c>
      <c r="AC290" s="9">
        <v>3193548.2699999996</v>
      </c>
      <c r="AD290" s="10"/>
      <c r="AE290" s="9"/>
      <c r="AF290" s="10"/>
      <c r="AG290" s="9"/>
      <c r="AH290" s="10"/>
      <c r="AI290" s="9"/>
      <c r="AJ290" s="10"/>
      <c r="AK290" s="9"/>
      <c r="AL290" s="10"/>
      <c r="AM290" s="9"/>
      <c r="AN290" s="10"/>
      <c r="AO290" s="9"/>
      <c r="AP290" s="10"/>
      <c r="AQ290" s="9"/>
      <c r="AR290" s="10"/>
      <c r="AS290" s="9"/>
      <c r="AT290" s="10"/>
      <c r="AU290" s="9"/>
      <c r="AV290" s="10"/>
      <c r="AW290" s="9"/>
      <c r="AX290" s="10"/>
      <c r="AY290" s="9"/>
      <c r="AZ290" s="10"/>
      <c r="BA290" s="9"/>
      <c r="BB290" s="10"/>
      <c r="BC290" s="4"/>
      <c r="BD290" s="4"/>
      <c r="BE290" s="4"/>
      <c r="BF290" s="4"/>
      <c r="BG290" s="4"/>
      <c r="BH290" s="4"/>
      <c r="BI290" s="4"/>
      <c r="BJ290" s="9">
        <v>11077189.370000001</v>
      </c>
      <c r="BK290" s="11">
        <f t="shared" si="13"/>
        <v>0.91830654120112865</v>
      </c>
      <c r="BL290" s="12" t="s">
        <v>132</v>
      </c>
    </row>
    <row r="291" spans="1:64" ht="19.5" customHeight="1" x14ac:dyDescent="0.25">
      <c r="A291" s="3">
        <v>287</v>
      </c>
      <c r="B291" s="3" t="s">
        <v>65</v>
      </c>
      <c r="C291" s="3">
        <v>2202597</v>
      </c>
      <c r="D291" s="4" t="s">
        <v>939</v>
      </c>
      <c r="E291" s="3" t="s">
        <v>560</v>
      </c>
      <c r="F291" s="3" t="s">
        <v>142</v>
      </c>
      <c r="G291" s="4" t="s">
        <v>185</v>
      </c>
      <c r="H291" s="4"/>
      <c r="I291" s="4"/>
      <c r="J291" s="4" t="s">
        <v>561</v>
      </c>
      <c r="K291" s="4" t="s">
        <v>126</v>
      </c>
      <c r="L291" s="4">
        <v>524</v>
      </c>
      <c r="M291" s="4">
        <v>524</v>
      </c>
      <c r="N291" s="4" t="s">
        <v>73</v>
      </c>
      <c r="O291" s="3">
        <v>2017</v>
      </c>
      <c r="P291" s="5" t="s">
        <v>74</v>
      </c>
      <c r="Q291" s="4" t="s">
        <v>940</v>
      </c>
      <c r="R291" s="4" t="s">
        <v>83</v>
      </c>
      <c r="S291" s="6" t="s">
        <v>539</v>
      </c>
      <c r="T291" s="4" t="s">
        <v>76</v>
      </c>
      <c r="U291" s="4" t="s">
        <v>76</v>
      </c>
      <c r="V291" s="7">
        <f t="shared" si="11"/>
        <v>5405888.1699999999</v>
      </c>
      <c r="W291" s="7"/>
      <c r="X291" s="8">
        <v>2017</v>
      </c>
      <c r="Y291" s="9" t="s">
        <v>155</v>
      </c>
      <c r="Z291" s="10">
        <v>43028</v>
      </c>
      <c r="AA291" s="9">
        <v>2845316.17</v>
      </c>
      <c r="AB291" s="10">
        <v>43536</v>
      </c>
      <c r="AC291" s="9">
        <v>2560572</v>
      </c>
      <c r="AD291" s="10">
        <v>43643</v>
      </c>
      <c r="AE291" s="9"/>
      <c r="AF291" s="10">
        <v>43738</v>
      </c>
      <c r="AG291" s="9"/>
      <c r="AH291" s="10"/>
      <c r="AI291" s="9"/>
      <c r="AJ291" s="10"/>
      <c r="AK291" s="9"/>
      <c r="AL291" s="10"/>
      <c r="AM291" s="9"/>
      <c r="AN291" s="10"/>
      <c r="AO291" s="9"/>
      <c r="AP291" s="10"/>
      <c r="AQ291" s="9"/>
      <c r="AR291" s="10"/>
      <c r="AS291" s="9"/>
      <c r="AT291" s="10"/>
      <c r="AU291" s="9"/>
      <c r="AV291" s="10"/>
      <c r="AW291" s="9"/>
      <c r="AX291" s="10"/>
      <c r="AY291" s="9"/>
      <c r="AZ291" s="10"/>
      <c r="BA291" s="9"/>
      <c r="BB291" s="10"/>
      <c r="BC291" s="4"/>
      <c r="BD291" s="4"/>
      <c r="BE291" s="4"/>
      <c r="BF291" s="4"/>
      <c r="BG291" s="4"/>
      <c r="BH291" s="4"/>
      <c r="BI291" s="4"/>
      <c r="BJ291" s="9">
        <v>5210366.76</v>
      </c>
      <c r="BK291" s="11">
        <v>1</v>
      </c>
      <c r="BL291" s="12" t="s">
        <v>74</v>
      </c>
    </row>
    <row r="292" spans="1:64" ht="19.5" customHeight="1" x14ac:dyDescent="0.25">
      <c r="A292" s="3">
        <v>288</v>
      </c>
      <c r="B292" s="3" t="s">
        <v>65</v>
      </c>
      <c r="C292" s="3">
        <v>2330768</v>
      </c>
      <c r="D292" s="4" t="s">
        <v>941</v>
      </c>
      <c r="E292" s="3" t="s">
        <v>527</v>
      </c>
      <c r="F292" s="3" t="s">
        <v>68</v>
      </c>
      <c r="G292" s="4" t="s">
        <v>258</v>
      </c>
      <c r="H292" s="4" t="s">
        <v>259</v>
      </c>
      <c r="I292" s="4"/>
      <c r="J292" s="4" t="s">
        <v>528</v>
      </c>
      <c r="K292" s="4" t="s">
        <v>126</v>
      </c>
      <c r="L292" s="4">
        <v>4016</v>
      </c>
      <c r="M292" s="4">
        <v>4016</v>
      </c>
      <c r="N292" s="4" t="s">
        <v>804</v>
      </c>
      <c r="O292" s="3">
        <v>2017</v>
      </c>
      <c r="P292" s="5" t="s">
        <v>74</v>
      </c>
      <c r="Q292" s="4" t="s">
        <v>517</v>
      </c>
      <c r="R292" s="4" t="s">
        <v>83</v>
      </c>
      <c r="S292" s="6">
        <v>169249</v>
      </c>
      <c r="T292" s="4" t="s">
        <v>76</v>
      </c>
      <c r="U292" s="4" t="s">
        <v>76</v>
      </c>
      <c r="V292" s="7">
        <f t="shared" si="11"/>
        <v>9067390.9700000007</v>
      </c>
      <c r="W292" s="7"/>
      <c r="X292" s="8">
        <v>2017</v>
      </c>
      <c r="Y292" s="9" t="s">
        <v>107</v>
      </c>
      <c r="Z292" s="10">
        <v>43005</v>
      </c>
      <c r="AA292" s="9">
        <v>8507264</v>
      </c>
      <c r="AB292" s="10">
        <v>43353</v>
      </c>
      <c r="AC292" s="9"/>
      <c r="AD292" s="10">
        <v>43634</v>
      </c>
      <c r="AE292" s="9"/>
      <c r="AF292" s="10">
        <v>43775</v>
      </c>
      <c r="AG292" s="9">
        <v>305191.55999999901</v>
      </c>
      <c r="AH292" s="10">
        <v>44112</v>
      </c>
      <c r="AI292" s="9">
        <v>174657.25000000186</v>
      </c>
      <c r="AJ292" s="10">
        <v>44413</v>
      </c>
      <c r="AK292" s="9">
        <v>80278.160000000149</v>
      </c>
      <c r="AL292" s="10"/>
      <c r="AM292" s="9"/>
      <c r="AN292" s="10"/>
      <c r="AO292" s="9"/>
      <c r="AP292" s="10"/>
      <c r="AQ292" s="9"/>
      <c r="AR292" s="10"/>
      <c r="AS292" s="9"/>
      <c r="AT292" s="10"/>
      <c r="AU292" s="9"/>
      <c r="AV292" s="10"/>
      <c r="AW292" s="9"/>
      <c r="AX292" s="10"/>
      <c r="AY292" s="9"/>
      <c r="AZ292" s="10"/>
      <c r="BA292" s="9"/>
      <c r="BB292" s="10"/>
      <c r="BC292" s="4"/>
      <c r="BD292" s="4"/>
      <c r="BE292" s="4"/>
      <c r="BF292" s="4"/>
      <c r="BG292" s="4"/>
      <c r="BH292" s="4"/>
      <c r="BI292" s="4"/>
      <c r="BJ292" s="9">
        <v>9067390.9700000007</v>
      </c>
      <c r="BK292" s="11">
        <f t="shared" ref="BK292:BK296" si="14">BJ292/V292</f>
        <v>1</v>
      </c>
      <c r="BL292" s="12" t="s">
        <v>74</v>
      </c>
    </row>
    <row r="293" spans="1:64" ht="19.5" customHeight="1" x14ac:dyDescent="0.25">
      <c r="A293" s="3">
        <v>289</v>
      </c>
      <c r="B293" s="3" t="s">
        <v>65</v>
      </c>
      <c r="C293" s="3">
        <v>2237310</v>
      </c>
      <c r="D293" s="4" t="s">
        <v>942</v>
      </c>
      <c r="E293" s="3" t="s">
        <v>556</v>
      </c>
      <c r="F293" s="3" t="s">
        <v>142</v>
      </c>
      <c r="G293" s="4" t="s">
        <v>69</v>
      </c>
      <c r="H293" s="4"/>
      <c r="I293" s="4"/>
      <c r="J293" s="4" t="s">
        <v>557</v>
      </c>
      <c r="K293" s="4" t="s">
        <v>72</v>
      </c>
      <c r="L293" s="4">
        <v>1077</v>
      </c>
      <c r="M293" s="4">
        <v>1077</v>
      </c>
      <c r="N293" s="4" t="s">
        <v>804</v>
      </c>
      <c r="O293" s="3">
        <v>2017</v>
      </c>
      <c r="P293" s="5" t="s">
        <v>74</v>
      </c>
      <c r="Q293" s="4" t="s">
        <v>396</v>
      </c>
      <c r="R293" s="4" t="s">
        <v>83</v>
      </c>
      <c r="S293" s="6">
        <v>199180.46</v>
      </c>
      <c r="T293" s="4" t="s">
        <v>76</v>
      </c>
      <c r="U293" s="4" t="s">
        <v>76</v>
      </c>
      <c r="V293" s="7">
        <f t="shared" si="11"/>
        <v>10224647.640000001</v>
      </c>
      <c r="W293" s="7"/>
      <c r="X293" s="8">
        <v>2017</v>
      </c>
      <c r="Y293" s="9" t="s">
        <v>84</v>
      </c>
      <c r="Z293" s="10">
        <v>43063</v>
      </c>
      <c r="AA293" s="9">
        <v>7856541.0899999999</v>
      </c>
      <c r="AB293" s="10">
        <v>43412</v>
      </c>
      <c r="AC293" s="9">
        <v>2126998.2800000012</v>
      </c>
      <c r="AD293" s="10">
        <v>43711</v>
      </c>
      <c r="AE293" s="9"/>
      <c r="AF293" s="10"/>
      <c r="AG293" s="9"/>
      <c r="AH293" s="10"/>
      <c r="AI293" s="9"/>
      <c r="AJ293" s="10"/>
      <c r="AK293" s="9"/>
      <c r="AL293" s="10">
        <v>44365</v>
      </c>
      <c r="AM293" s="9">
        <v>241108.26999999955</v>
      </c>
      <c r="AN293" s="10"/>
      <c r="AO293" s="9"/>
      <c r="AP293" s="10"/>
      <c r="AQ293" s="9"/>
      <c r="AR293" s="10"/>
      <c r="AS293" s="9"/>
      <c r="AT293" s="10"/>
      <c r="AU293" s="9"/>
      <c r="AV293" s="10"/>
      <c r="AW293" s="9"/>
      <c r="AX293" s="10"/>
      <c r="AY293" s="9"/>
      <c r="AZ293" s="10"/>
      <c r="BA293" s="9"/>
      <c r="BB293" s="10"/>
      <c r="BC293" s="4"/>
      <c r="BD293" s="4"/>
      <c r="BE293" s="4"/>
      <c r="BF293" s="4"/>
      <c r="BG293" s="4"/>
      <c r="BH293" s="4"/>
      <c r="BI293" s="4"/>
      <c r="BJ293" s="9">
        <v>10224647.640000001</v>
      </c>
      <c r="BK293" s="11">
        <f t="shared" si="14"/>
        <v>1</v>
      </c>
      <c r="BL293" s="12" t="s">
        <v>74</v>
      </c>
    </row>
    <row r="294" spans="1:64" ht="19.5" customHeight="1" x14ac:dyDescent="0.25">
      <c r="A294" s="3">
        <v>290</v>
      </c>
      <c r="B294" s="3" t="s">
        <v>65</v>
      </c>
      <c r="C294" s="3">
        <v>2306996</v>
      </c>
      <c r="D294" s="4" t="s">
        <v>943</v>
      </c>
      <c r="E294" s="3" t="s">
        <v>556</v>
      </c>
      <c r="F294" s="3" t="s">
        <v>142</v>
      </c>
      <c r="G294" s="4" t="s">
        <v>69</v>
      </c>
      <c r="H294" s="4"/>
      <c r="I294" s="4"/>
      <c r="J294" s="4" t="s">
        <v>557</v>
      </c>
      <c r="K294" s="4" t="s">
        <v>72</v>
      </c>
      <c r="L294" s="4">
        <v>10677</v>
      </c>
      <c r="M294" s="4">
        <v>10677</v>
      </c>
      <c r="N294" s="4" t="s">
        <v>804</v>
      </c>
      <c r="O294" s="3">
        <v>2017</v>
      </c>
      <c r="P294" s="5" t="s">
        <v>95</v>
      </c>
      <c r="Q294" s="4" t="s">
        <v>396</v>
      </c>
      <c r="R294" s="4" t="s">
        <v>83</v>
      </c>
      <c r="S294" s="6">
        <v>170880.23</v>
      </c>
      <c r="T294" s="4" t="s">
        <v>76</v>
      </c>
      <c r="U294" s="4" t="s">
        <v>76</v>
      </c>
      <c r="V294" s="7">
        <f t="shared" si="11"/>
        <v>8235925.6200000001</v>
      </c>
      <c r="W294" s="7"/>
      <c r="X294" s="8">
        <v>2017</v>
      </c>
      <c r="Y294" s="9" t="s">
        <v>84</v>
      </c>
      <c r="Z294" s="10">
        <v>43063</v>
      </c>
      <c r="AA294" s="9">
        <v>5859953.7199999997</v>
      </c>
      <c r="AB294" s="10">
        <v>43705</v>
      </c>
      <c r="AC294" s="9">
        <v>2375971.9000000004</v>
      </c>
      <c r="AD294" s="10"/>
      <c r="AE294" s="9"/>
      <c r="AF294" s="10"/>
      <c r="AG294" s="9"/>
      <c r="AH294" s="10"/>
      <c r="AI294" s="9"/>
      <c r="AJ294" s="10"/>
      <c r="AK294" s="9"/>
      <c r="AL294" s="10"/>
      <c r="AM294" s="9"/>
      <c r="AN294" s="10"/>
      <c r="AO294" s="9"/>
      <c r="AP294" s="10"/>
      <c r="AQ294" s="9"/>
      <c r="AR294" s="10"/>
      <c r="AS294" s="9"/>
      <c r="AT294" s="10"/>
      <c r="AU294" s="9"/>
      <c r="AV294" s="10"/>
      <c r="AW294" s="9"/>
      <c r="AX294" s="10"/>
      <c r="AY294" s="9"/>
      <c r="AZ294" s="10"/>
      <c r="BA294" s="9"/>
      <c r="BB294" s="10"/>
      <c r="BC294" s="4"/>
      <c r="BD294" s="4"/>
      <c r="BE294" s="4"/>
      <c r="BF294" s="4"/>
      <c r="BG294" s="4"/>
      <c r="BH294" s="4"/>
      <c r="BI294" s="4"/>
      <c r="BJ294" s="9">
        <v>7160838.75</v>
      </c>
      <c r="BK294" s="11">
        <f t="shared" si="14"/>
        <v>0.86946374705117846</v>
      </c>
      <c r="BL294" s="12" t="s">
        <v>255</v>
      </c>
    </row>
    <row r="295" spans="1:64" ht="19.5" customHeight="1" x14ac:dyDescent="0.25">
      <c r="A295" s="3">
        <v>291</v>
      </c>
      <c r="B295" s="3" t="s">
        <v>65</v>
      </c>
      <c r="C295" s="3">
        <v>2235118</v>
      </c>
      <c r="D295" s="4" t="s">
        <v>944</v>
      </c>
      <c r="E295" s="3" t="s">
        <v>945</v>
      </c>
      <c r="F295" s="3" t="s">
        <v>142</v>
      </c>
      <c r="G295" s="4" t="s">
        <v>673</v>
      </c>
      <c r="H295" s="4"/>
      <c r="I295" s="4"/>
      <c r="J295" s="4" t="s">
        <v>946</v>
      </c>
      <c r="K295" s="4" t="s">
        <v>72</v>
      </c>
      <c r="L295" s="4">
        <v>27651</v>
      </c>
      <c r="M295" s="4">
        <v>497331</v>
      </c>
      <c r="N295" s="4" t="s">
        <v>73</v>
      </c>
      <c r="O295" s="3">
        <v>2017</v>
      </c>
      <c r="P295" s="5" t="s">
        <v>95</v>
      </c>
      <c r="Q295" s="4" t="s">
        <v>617</v>
      </c>
      <c r="R295" s="4" t="s">
        <v>83</v>
      </c>
      <c r="S295" s="6">
        <v>888143.52</v>
      </c>
      <c r="T295" s="4" t="s">
        <v>76</v>
      </c>
      <c r="U295" s="4" t="s">
        <v>76</v>
      </c>
      <c r="V295" s="7">
        <f t="shared" si="11"/>
        <v>184190215.90000001</v>
      </c>
      <c r="W295" s="7"/>
      <c r="X295" s="8">
        <v>2018</v>
      </c>
      <c r="Y295" s="9" t="s">
        <v>219</v>
      </c>
      <c r="Z295" s="10">
        <v>43124</v>
      </c>
      <c r="AA295" s="9">
        <v>69681503.650000006</v>
      </c>
      <c r="AB295" s="10">
        <v>43595</v>
      </c>
      <c r="AC295" s="9">
        <v>44351005.358000003</v>
      </c>
      <c r="AD295" s="10">
        <v>45160</v>
      </c>
      <c r="AE295" s="9">
        <v>30103814.321999997</v>
      </c>
      <c r="AF295" s="10">
        <v>45447</v>
      </c>
      <c r="AG295" s="9">
        <v>40053892.57</v>
      </c>
      <c r="AH295" s="10"/>
      <c r="AI295" s="9"/>
      <c r="AJ295" s="10"/>
      <c r="AK295" s="9"/>
      <c r="AL295" s="10"/>
      <c r="AM295" s="9"/>
      <c r="AN295" s="10"/>
      <c r="AO295" s="9"/>
      <c r="AP295" s="10"/>
      <c r="AQ295" s="9"/>
      <c r="AR295" s="10"/>
      <c r="AS295" s="9"/>
      <c r="AT295" s="10"/>
      <c r="AU295" s="9"/>
      <c r="AV295" s="10"/>
      <c r="AW295" s="9"/>
      <c r="AX295" s="10"/>
      <c r="AY295" s="9"/>
      <c r="AZ295" s="10"/>
      <c r="BA295" s="9"/>
      <c r="BB295" s="10"/>
      <c r="BC295" s="4"/>
      <c r="BD295" s="4"/>
      <c r="BE295" s="4"/>
      <c r="BF295" s="4"/>
      <c r="BG295" s="4"/>
      <c r="BH295" s="4"/>
      <c r="BI295" s="4"/>
      <c r="BJ295" s="9">
        <v>170946838.64000002</v>
      </c>
      <c r="BK295" s="11">
        <f t="shared" si="14"/>
        <v>0.92809945308283881</v>
      </c>
      <c r="BL295" s="12" t="s">
        <v>385</v>
      </c>
    </row>
    <row r="296" spans="1:64" ht="19.5" customHeight="1" x14ac:dyDescent="0.25">
      <c r="A296" s="3">
        <v>292</v>
      </c>
      <c r="B296" s="3" t="s">
        <v>65</v>
      </c>
      <c r="C296" s="3">
        <v>2194021</v>
      </c>
      <c r="D296" s="4" t="s">
        <v>947</v>
      </c>
      <c r="E296" s="3" t="s">
        <v>575</v>
      </c>
      <c r="F296" s="3" t="s">
        <v>142</v>
      </c>
      <c r="G296" s="4" t="s">
        <v>191</v>
      </c>
      <c r="H296" s="4"/>
      <c r="I296" s="4"/>
      <c r="J296" s="4" t="s">
        <v>576</v>
      </c>
      <c r="K296" s="4" t="s">
        <v>354</v>
      </c>
      <c r="L296" s="4">
        <v>1005</v>
      </c>
      <c r="M296" s="4">
        <v>1005</v>
      </c>
      <c r="N296" s="4" t="s">
        <v>73</v>
      </c>
      <c r="O296" s="3">
        <v>2017</v>
      </c>
      <c r="P296" s="5" t="s">
        <v>74</v>
      </c>
      <c r="Q296" s="4" t="s">
        <v>281</v>
      </c>
      <c r="R296" s="4" t="s">
        <v>83</v>
      </c>
      <c r="S296" s="6">
        <v>255423.98</v>
      </c>
      <c r="T296" s="4" t="s">
        <v>76</v>
      </c>
      <c r="U296" s="4" t="s">
        <v>76</v>
      </c>
      <c r="V296" s="7">
        <f t="shared" si="11"/>
        <v>7349097.4900000002</v>
      </c>
      <c r="W296" s="7"/>
      <c r="X296" s="8">
        <v>2017</v>
      </c>
      <c r="Y296" s="9" t="s">
        <v>121</v>
      </c>
      <c r="Z296" s="10">
        <v>43097</v>
      </c>
      <c r="AA296" s="9">
        <v>5670412.2699999996</v>
      </c>
      <c r="AB296" s="10">
        <v>43434</v>
      </c>
      <c r="AC296" s="9">
        <v>1642045.2300000004</v>
      </c>
      <c r="AD296" s="10">
        <v>43879</v>
      </c>
      <c r="AE296" s="9"/>
      <c r="AF296" s="10">
        <v>44377</v>
      </c>
      <c r="AG296" s="9"/>
      <c r="AH296" s="10">
        <v>44918</v>
      </c>
      <c r="AI296" s="9">
        <v>36639.990000000224</v>
      </c>
      <c r="AJ296" s="10"/>
      <c r="AK296" s="9"/>
      <c r="AL296" s="10"/>
      <c r="AM296" s="9"/>
      <c r="AN296" s="10"/>
      <c r="AO296" s="9"/>
      <c r="AP296" s="10"/>
      <c r="AQ296" s="9"/>
      <c r="AR296" s="10"/>
      <c r="AS296" s="9"/>
      <c r="AT296" s="10"/>
      <c r="AU296" s="9"/>
      <c r="AV296" s="10"/>
      <c r="AW296" s="9"/>
      <c r="AX296" s="10"/>
      <c r="AY296" s="9"/>
      <c r="AZ296" s="10"/>
      <c r="BA296" s="9"/>
      <c r="BB296" s="10"/>
      <c r="BC296" s="4"/>
      <c r="BD296" s="4"/>
      <c r="BE296" s="4"/>
      <c r="BF296" s="4"/>
      <c r="BG296" s="4"/>
      <c r="BH296" s="4"/>
      <c r="BI296" s="4"/>
      <c r="BJ296" s="9">
        <v>7349097.4900000002</v>
      </c>
      <c r="BK296" s="11">
        <f t="shared" si="14"/>
        <v>1</v>
      </c>
      <c r="BL296" s="12" t="s">
        <v>74</v>
      </c>
    </row>
    <row r="297" spans="1:64" ht="19.5" customHeight="1" x14ac:dyDescent="0.25">
      <c r="A297" s="3">
        <v>293</v>
      </c>
      <c r="B297" s="3" t="s">
        <v>65</v>
      </c>
      <c r="C297" s="3">
        <v>2173603</v>
      </c>
      <c r="D297" s="4" t="s">
        <v>948</v>
      </c>
      <c r="E297" s="3" t="s">
        <v>79</v>
      </c>
      <c r="F297" s="3" t="s">
        <v>68</v>
      </c>
      <c r="G297" s="4" t="s">
        <v>80</v>
      </c>
      <c r="H297" s="4" t="s">
        <v>80</v>
      </c>
      <c r="I297" s="4"/>
      <c r="J297" s="4" t="s">
        <v>81</v>
      </c>
      <c r="K297" s="4" t="s">
        <v>119</v>
      </c>
      <c r="L297" s="4">
        <v>263822</v>
      </c>
      <c r="M297" s="4">
        <v>263822</v>
      </c>
      <c r="N297" s="4" t="s">
        <v>73</v>
      </c>
      <c r="O297" s="3">
        <v>2017</v>
      </c>
      <c r="P297" s="5" t="s">
        <v>74</v>
      </c>
      <c r="Q297" s="4" t="s">
        <v>617</v>
      </c>
      <c r="R297" s="4" t="s">
        <v>83</v>
      </c>
      <c r="S297" s="6">
        <v>444168.72</v>
      </c>
      <c r="T297" s="4" t="s">
        <v>76</v>
      </c>
      <c r="U297" s="4" t="s">
        <v>76</v>
      </c>
      <c r="V297" s="7">
        <f t="shared" si="11"/>
        <v>19458178.850000001</v>
      </c>
      <c r="W297" s="7"/>
      <c r="X297" s="8">
        <v>2018</v>
      </c>
      <c r="Y297" s="9" t="s">
        <v>182</v>
      </c>
      <c r="Z297" s="10">
        <v>43133</v>
      </c>
      <c r="AA297" s="9">
        <v>15738378.140000001</v>
      </c>
      <c r="AB297" s="10">
        <v>43766</v>
      </c>
      <c r="AC297" s="9">
        <v>1163802.81</v>
      </c>
      <c r="AD297" s="10">
        <v>44124</v>
      </c>
      <c r="AE297" s="9">
        <v>2555997.9000000022</v>
      </c>
      <c r="AF297" s="10"/>
      <c r="AG297" s="9"/>
      <c r="AH297" s="10"/>
      <c r="AI297" s="9"/>
      <c r="AJ297" s="10"/>
      <c r="AK297" s="9"/>
      <c r="AL297" s="10"/>
      <c r="AM297" s="9"/>
      <c r="AN297" s="10"/>
      <c r="AO297" s="9"/>
      <c r="AP297" s="10"/>
      <c r="AQ297" s="9"/>
      <c r="AR297" s="10"/>
      <c r="AS297" s="9"/>
      <c r="AT297" s="10"/>
      <c r="AU297" s="9"/>
      <c r="AV297" s="10"/>
      <c r="AW297" s="9"/>
      <c r="AX297" s="10"/>
      <c r="AY297" s="9"/>
      <c r="AZ297" s="10"/>
      <c r="BA297" s="9"/>
      <c r="BB297" s="10"/>
      <c r="BC297" s="4"/>
      <c r="BD297" s="4"/>
      <c r="BE297" s="4"/>
      <c r="BF297" s="4"/>
      <c r="BG297" s="4"/>
      <c r="BH297" s="4"/>
      <c r="BI297" s="4"/>
      <c r="BJ297" s="9">
        <v>19411411.509999998</v>
      </c>
      <c r="BK297" s="11">
        <v>1</v>
      </c>
      <c r="BL297" s="12" t="s">
        <v>74</v>
      </c>
    </row>
    <row r="298" spans="1:64" ht="19.5" customHeight="1" x14ac:dyDescent="0.25">
      <c r="A298" s="3">
        <v>294</v>
      </c>
      <c r="B298" s="3" t="s">
        <v>65</v>
      </c>
      <c r="C298" s="3">
        <v>2380911</v>
      </c>
      <c r="D298" s="4" t="s">
        <v>949</v>
      </c>
      <c r="E298" s="3" t="s">
        <v>950</v>
      </c>
      <c r="F298" s="3" t="s">
        <v>68</v>
      </c>
      <c r="G298" s="4" t="s">
        <v>135</v>
      </c>
      <c r="H298" s="4" t="s">
        <v>372</v>
      </c>
      <c r="I298" s="4" t="s">
        <v>951</v>
      </c>
      <c r="J298" s="4" t="s">
        <v>952</v>
      </c>
      <c r="K298" s="4" t="s">
        <v>126</v>
      </c>
      <c r="L298" s="4">
        <v>0</v>
      </c>
      <c r="M298" s="4">
        <v>0</v>
      </c>
      <c r="N298" s="4" t="s">
        <v>804</v>
      </c>
      <c r="O298" s="3">
        <v>2018</v>
      </c>
      <c r="P298" s="5" t="s">
        <v>74</v>
      </c>
      <c r="Q298" s="4" t="s">
        <v>953</v>
      </c>
      <c r="R298" s="4" t="s">
        <v>76</v>
      </c>
      <c r="S298" s="6"/>
      <c r="T298" s="4" t="s">
        <v>76</v>
      </c>
      <c r="U298" s="4" t="s">
        <v>76</v>
      </c>
      <c r="V298" s="7">
        <f t="shared" si="11"/>
        <v>1570908.32</v>
      </c>
      <c r="W298" s="7"/>
      <c r="X298" s="8">
        <v>2018</v>
      </c>
      <c r="Y298" s="9" t="s">
        <v>121</v>
      </c>
      <c r="Z298" s="10">
        <v>43451</v>
      </c>
      <c r="AA298" s="9">
        <v>1570908.32</v>
      </c>
      <c r="AB298" s="10">
        <v>43520</v>
      </c>
      <c r="AC298" s="9"/>
      <c r="AD298" s="10"/>
      <c r="AE298" s="9"/>
      <c r="AF298" s="10"/>
      <c r="AG298" s="9"/>
      <c r="AH298" s="10"/>
      <c r="AI298" s="9"/>
      <c r="AJ298" s="10"/>
      <c r="AK298" s="9"/>
      <c r="AL298" s="10"/>
      <c r="AM298" s="9"/>
      <c r="AN298" s="10"/>
      <c r="AO298" s="9"/>
      <c r="AP298" s="10"/>
      <c r="AQ298" s="9"/>
      <c r="AR298" s="10"/>
      <c r="AS298" s="9"/>
      <c r="AT298" s="10"/>
      <c r="AU298" s="9"/>
      <c r="AV298" s="10"/>
      <c r="AW298" s="9"/>
      <c r="AX298" s="10"/>
      <c r="AY298" s="9"/>
      <c r="AZ298" s="10"/>
      <c r="BA298" s="9"/>
      <c r="BB298" s="10"/>
      <c r="BC298" s="4"/>
      <c r="BD298" s="4"/>
      <c r="BE298" s="4"/>
      <c r="BF298" s="4"/>
      <c r="BG298" s="4"/>
      <c r="BH298" s="4"/>
      <c r="BI298" s="4"/>
      <c r="BJ298" s="9">
        <v>1570908.32</v>
      </c>
      <c r="BK298" s="11">
        <f t="shared" ref="BK298:BK318" si="15">BJ298/V298</f>
        <v>1</v>
      </c>
      <c r="BL298" s="12" t="s">
        <v>74</v>
      </c>
    </row>
    <row r="299" spans="1:64" ht="19.5" customHeight="1" x14ac:dyDescent="0.25">
      <c r="A299" s="3">
        <v>295</v>
      </c>
      <c r="B299" s="3" t="s">
        <v>65</v>
      </c>
      <c r="C299" s="3">
        <v>2304851</v>
      </c>
      <c r="D299" s="4" t="s">
        <v>954</v>
      </c>
      <c r="E299" s="3" t="s">
        <v>955</v>
      </c>
      <c r="F299" s="3" t="s">
        <v>68</v>
      </c>
      <c r="G299" s="4" t="s">
        <v>191</v>
      </c>
      <c r="H299" s="4" t="s">
        <v>692</v>
      </c>
      <c r="I299" s="4" t="s">
        <v>693</v>
      </c>
      <c r="J299" s="4" t="s">
        <v>956</v>
      </c>
      <c r="K299" s="4" t="s">
        <v>201</v>
      </c>
      <c r="L299" s="4">
        <v>3542</v>
      </c>
      <c r="M299" s="4">
        <v>3542</v>
      </c>
      <c r="N299" s="4" t="s">
        <v>73</v>
      </c>
      <c r="O299" s="3">
        <v>2018</v>
      </c>
      <c r="P299" s="5" t="s">
        <v>74</v>
      </c>
      <c r="Q299" s="4" t="s">
        <v>281</v>
      </c>
      <c r="R299" s="4" t="s">
        <v>76</v>
      </c>
      <c r="S299" s="6"/>
      <c r="T299" s="4" t="s">
        <v>76</v>
      </c>
      <c r="U299" s="4" t="s">
        <v>76</v>
      </c>
      <c r="V299" s="7">
        <f t="shared" si="11"/>
        <v>1966043.91</v>
      </c>
      <c r="W299" s="7"/>
      <c r="X299" s="8">
        <v>2018</v>
      </c>
      <c r="Y299" s="9" t="s">
        <v>182</v>
      </c>
      <c r="Z299" s="10">
        <v>43143</v>
      </c>
      <c r="AA299" s="9">
        <v>1684994.2</v>
      </c>
      <c r="AB299" s="10">
        <v>43216</v>
      </c>
      <c r="AC299" s="9">
        <v>43927.75</v>
      </c>
      <c r="AD299" s="10">
        <v>43461</v>
      </c>
      <c r="AE299" s="9">
        <v>237121.96</v>
      </c>
      <c r="AF299" s="10"/>
      <c r="AG299" s="9"/>
      <c r="AH299" s="10"/>
      <c r="AI299" s="9"/>
      <c r="AJ299" s="10"/>
      <c r="AK299" s="9"/>
      <c r="AL299" s="10"/>
      <c r="AM299" s="9"/>
      <c r="AN299" s="10"/>
      <c r="AO299" s="9"/>
      <c r="AP299" s="10"/>
      <c r="AQ299" s="9"/>
      <c r="AR299" s="10"/>
      <c r="AS299" s="9"/>
      <c r="AT299" s="10"/>
      <c r="AU299" s="9"/>
      <c r="AV299" s="10"/>
      <c r="AW299" s="9"/>
      <c r="AX299" s="10"/>
      <c r="AY299" s="9"/>
      <c r="AZ299" s="10"/>
      <c r="BA299" s="9"/>
      <c r="BB299" s="10"/>
      <c r="BC299" s="4"/>
      <c r="BD299" s="4"/>
      <c r="BE299" s="4"/>
      <c r="BF299" s="4"/>
      <c r="BG299" s="4"/>
      <c r="BH299" s="4"/>
      <c r="BI299" s="4"/>
      <c r="BJ299" s="9">
        <v>1966043.91</v>
      </c>
      <c r="BK299" s="11">
        <f t="shared" si="15"/>
        <v>1</v>
      </c>
      <c r="BL299" s="12" t="s">
        <v>74</v>
      </c>
    </row>
    <row r="300" spans="1:64" ht="19.5" customHeight="1" x14ac:dyDescent="0.25">
      <c r="A300" s="3">
        <v>296</v>
      </c>
      <c r="B300" s="3" t="s">
        <v>65</v>
      </c>
      <c r="C300" s="3">
        <v>2300529</v>
      </c>
      <c r="D300" s="4" t="s">
        <v>957</v>
      </c>
      <c r="E300" s="3" t="s">
        <v>958</v>
      </c>
      <c r="F300" s="3" t="s">
        <v>68</v>
      </c>
      <c r="G300" s="4" t="s">
        <v>80</v>
      </c>
      <c r="H300" s="4" t="s">
        <v>248</v>
      </c>
      <c r="I300" s="4" t="s">
        <v>248</v>
      </c>
      <c r="J300" s="4" t="s">
        <v>959</v>
      </c>
      <c r="K300" s="4" t="s">
        <v>144</v>
      </c>
      <c r="L300" s="4">
        <v>1170</v>
      </c>
      <c r="M300" s="4">
        <v>1170</v>
      </c>
      <c r="N300" s="4" t="s">
        <v>804</v>
      </c>
      <c r="O300" s="3">
        <v>2018</v>
      </c>
      <c r="P300" s="5" t="s">
        <v>95</v>
      </c>
      <c r="Q300" s="4" t="s">
        <v>960</v>
      </c>
      <c r="R300" s="4" t="s">
        <v>76</v>
      </c>
      <c r="S300" s="6"/>
      <c r="T300" s="4" t="s">
        <v>76</v>
      </c>
      <c r="U300" s="4" t="s">
        <v>76</v>
      </c>
      <c r="V300" s="7">
        <f t="shared" si="11"/>
        <v>8021023.0800000001</v>
      </c>
      <c r="W300" s="7"/>
      <c r="X300" s="8">
        <v>2018</v>
      </c>
      <c r="Y300" s="9" t="s">
        <v>89</v>
      </c>
      <c r="Z300" s="10">
        <v>43333</v>
      </c>
      <c r="AA300" s="9">
        <v>8021023.0800000001</v>
      </c>
      <c r="AB300" s="10"/>
      <c r="AC300" s="9"/>
      <c r="AD300" s="10"/>
      <c r="AE300" s="9"/>
      <c r="AF300" s="10"/>
      <c r="AG300" s="9"/>
      <c r="AH300" s="10"/>
      <c r="AI300" s="9"/>
      <c r="AJ300" s="10"/>
      <c r="AK300" s="9"/>
      <c r="AL300" s="10"/>
      <c r="AM300" s="9"/>
      <c r="AN300" s="10"/>
      <c r="AO300" s="9"/>
      <c r="AP300" s="10"/>
      <c r="AQ300" s="9"/>
      <c r="AR300" s="10"/>
      <c r="AS300" s="9"/>
      <c r="AT300" s="10"/>
      <c r="AU300" s="9"/>
      <c r="AV300" s="10"/>
      <c r="AW300" s="9"/>
      <c r="AX300" s="10"/>
      <c r="AY300" s="9"/>
      <c r="AZ300" s="10"/>
      <c r="BA300" s="9"/>
      <c r="BB300" s="10"/>
      <c r="BC300" s="4"/>
      <c r="BD300" s="4"/>
      <c r="BE300" s="4"/>
      <c r="BF300" s="4"/>
      <c r="BG300" s="4"/>
      <c r="BH300" s="4"/>
      <c r="BI300" s="4"/>
      <c r="BJ300" s="9">
        <v>7951965.1600000001</v>
      </c>
      <c r="BK300" s="11">
        <f t="shared" si="15"/>
        <v>0.99139038507790955</v>
      </c>
      <c r="BL300" s="12" t="s">
        <v>235</v>
      </c>
    </row>
    <row r="301" spans="1:64" ht="19.5" customHeight="1" x14ac:dyDescent="0.25">
      <c r="A301" s="3">
        <v>297</v>
      </c>
      <c r="B301" s="3" t="s">
        <v>65</v>
      </c>
      <c r="C301" s="3">
        <v>2318385</v>
      </c>
      <c r="D301" s="4" t="s">
        <v>961</v>
      </c>
      <c r="E301" s="3" t="s">
        <v>453</v>
      </c>
      <c r="F301" s="3" t="s">
        <v>68</v>
      </c>
      <c r="G301" s="4" t="s">
        <v>135</v>
      </c>
      <c r="H301" s="4" t="s">
        <v>295</v>
      </c>
      <c r="I301" s="4" t="s">
        <v>295</v>
      </c>
      <c r="J301" s="4" t="s">
        <v>454</v>
      </c>
      <c r="K301" s="4" t="s">
        <v>72</v>
      </c>
      <c r="L301" s="4">
        <v>2446</v>
      </c>
      <c r="M301" s="4">
        <v>2446</v>
      </c>
      <c r="N301" s="4" t="s">
        <v>804</v>
      </c>
      <c r="O301" s="3">
        <v>2018</v>
      </c>
      <c r="P301" s="5" t="s">
        <v>74</v>
      </c>
      <c r="Q301" s="4" t="s">
        <v>867</v>
      </c>
      <c r="R301" s="4" t="s">
        <v>76</v>
      </c>
      <c r="S301" s="6"/>
      <c r="T301" s="4" t="s">
        <v>76</v>
      </c>
      <c r="U301" s="4" t="s">
        <v>76</v>
      </c>
      <c r="V301" s="7">
        <f t="shared" si="11"/>
        <v>3120431.24</v>
      </c>
      <c r="W301" s="7"/>
      <c r="X301" s="8">
        <v>2018</v>
      </c>
      <c r="Y301" s="9" t="s">
        <v>150</v>
      </c>
      <c r="Z301" s="10">
        <v>43301</v>
      </c>
      <c r="AA301" s="9">
        <v>2781552.51</v>
      </c>
      <c r="AB301" s="10"/>
      <c r="AC301" s="9"/>
      <c r="AD301" s="10">
        <v>44487</v>
      </c>
      <c r="AE301" s="9">
        <v>338878.73000000045</v>
      </c>
      <c r="AF301" s="10"/>
      <c r="AG301" s="9"/>
      <c r="AH301" s="10"/>
      <c r="AI301" s="9"/>
      <c r="AJ301" s="10"/>
      <c r="AK301" s="9"/>
      <c r="AL301" s="10"/>
      <c r="AM301" s="9"/>
      <c r="AN301" s="10"/>
      <c r="AO301" s="9"/>
      <c r="AP301" s="10"/>
      <c r="AQ301" s="9"/>
      <c r="AR301" s="10"/>
      <c r="AS301" s="9"/>
      <c r="AT301" s="10"/>
      <c r="AU301" s="9"/>
      <c r="AV301" s="10"/>
      <c r="AW301" s="9"/>
      <c r="AX301" s="10"/>
      <c r="AY301" s="9"/>
      <c r="AZ301" s="10"/>
      <c r="BA301" s="9"/>
      <c r="BB301" s="10"/>
      <c r="BC301" s="4"/>
      <c r="BD301" s="4"/>
      <c r="BE301" s="4"/>
      <c r="BF301" s="4"/>
      <c r="BG301" s="4"/>
      <c r="BH301" s="4"/>
      <c r="BI301" s="4"/>
      <c r="BJ301" s="9">
        <v>3120431.24</v>
      </c>
      <c r="BK301" s="11">
        <f t="shared" si="15"/>
        <v>1</v>
      </c>
      <c r="BL301" s="12" t="s">
        <v>74</v>
      </c>
    </row>
    <row r="302" spans="1:64" ht="19.5" customHeight="1" x14ac:dyDescent="0.25">
      <c r="A302" s="3">
        <v>298</v>
      </c>
      <c r="B302" s="3" t="s">
        <v>65</v>
      </c>
      <c r="C302" s="3">
        <v>2186548</v>
      </c>
      <c r="D302" s="4" t="s">
        <v>962</v>
      </c>
      <c r="E302" s="3" t="s">
        <v>100</v>
      </c>
      <c r="F302" s="3" t="s">
        <v>68</v>
      </c>
      <c r="G302" s="4" t="s">
        <v>101</v>
      </c>
      <c r="H302" s="4" t="s">
        <v>102</v>
      </c>
      <c r="I302" s="4" t="s">
        <v>103</v>
      </c>
      <c r="J302" s="4" t="s">
        <v>104</v>
      </c>
      <c r="K302" s="4" t="s">
        <v>126</v>
      </c>
      <c r="L302" s="4">
        <v>498</v>
      </c>
      <c r="M302" s="4">
        <v>2453</v>
      </c>
      <c r="N302" s="4" t="s">
        <v>804</v>
      </c>
      <c r="O302" s="3">
        <v>2018</v>
      </c>
      <c r="P302" s="5" t="s">
        <v>95</v>
      </c>
      <c r="Q302" s="4" t="s">
        <v>617</v>
      </c>
      <c r="R302" s="4" t="s">
        <v>83</v>
      </c>
      <c r="S302" s="6">
        <v>344168.72</v>
      </c>
      <c r="T302" s="4" t="s">
        <v>76</v>
      </c>
      <c r="U302" s="4" t="s">
        <v>76</v>
      </c>
      <c r="V302" s="7">
        <f t="shared" si="11"/>
        <v>10026178.450000003</v>
      </c>
      <c r="W302" s="7"/>
      <c r="X302" s="8">
        <v>2018</v>
      </c>
      <c r="Y302" s="9" t="s">
        <v>107</v>
      </c>
      <c r="Z302" s="10">
        <v>43350</v>
      </c>
      <c r="AA302" s="9">
        <v>6701142.8300000001</v>
      </c>
      <c r="AB302" s="10">
        <v>44284</v>
      </c>
      <c r="AC302" s="9">
        <v>3325035.6200000029</v>
      </c>
      <c r="AD302" s="10"/>
      <c r="AE302" s="9"/>
      <c r="AF302" s="10"/>
      <c r="AG302" s="9"/>
      <c r="AH302" s="10"/>
      <c r="AI302" s="9"/>
      <c r="AJ302" s="10"/>
      <c r="AK302" s="9"/>
      <c r="AL302" s="10"/>
      <c r="AM302" s="9"/>
      <c r="AN302" s="10"/>
      <c r="AO302" s="9"/>
      <c r="AP302" s="10"/>
      <c r="AQ302" s="9"/>
      <c r="AR302" s="10"/>
      <c r="AS302" s="9"/>
      <c r="AT302" s="10"/>
      <c r="AU302" s="9"/>
      <c r="AV302" s="10"/>
      <c r="AW302" s="9"/>
      <c r="AX302" s="10"/>
      <c r="AY302" s="9"/>
      <c r="AZ302" s="10"/>
      <c r="BA302" s="9"/>
      <c r="BB302" s="10"/>
      <c r="BC302" s="4"/>
      <c r="BD302" s="4"/>
      <c r="BE302" s="4"/>
      <c r="BF302" s="4"/>
      <c r="BG302" s="4"/>
      <c r="BH302" s="4"/>
      <c r="BI302" s="4"/>
      <c r="BJ302" s="9">
        <v>9764078.1500000004</v>
      </c>
      <c r="BK302" s="11">
        <f t="shared" si="15"/>
        <v>0.97385840464469264</v>
      </c>
      <c r="BL302" s="12" t="s">
        <v>255</v>
      </c>
    </row>
    <row r="303" spans="1:64" ht="19.5" customHeight="1" x14ac:dyDescent="0.25">
      <c r="A303" s="3">
        <v>299</v>
      </c>
      <c r="B303" s="3" t="s">
        <v>65</v>
      </c>
      <c r="C303" s="3">
        <v>2303811</v>
      </c>
      <c r="D303" s="4" t="s">
        <v>963</v>
      </c>
      <c r="E303" s="3" t="s">
        <v>964</v>
      </c>
      <c r="F303" s="3" t="s">
        <v>68</v>
      </c>
      <c r="G303" s="4" t="s">
        <v>348</v>
      </c>
      <c r="H303" s="4" t="s">
        <v>520</v>
      </c>
      <c r="I303" s="4" t="s">
        <v>965</v>
      </c>
      <c r="J303" s="4" t="s">
        <v>966</v>
      </c>
      <c r="K303" s="4" t="s">
        <v>72</v>
      </c>
      <c r="L303" s="4">
        <v>251</v>
      </c>
      <c r="M303" s="4">
        <v>251</v>
      </c>
      <c r="N303" s="4" t="s">
        <v>804</v>
      </c>
      <c r="O303" s="3">
        <v>2018</v>
      </c>
      <c r="P303" s="5" t="s">
        <v>74</v>
      </c>
      <c r="Q303" s="4" t="s">
        <v>490</v>
      </c>
      <c r="R303" s="4" t="s">
        <v>83</v>
      </c>
      <c r="S303" s="6">
        <v>46023.56</v>
      </c>
      <c r="T303" s="4" t="s">
        <v>76</v>
      </c>
      <c r="U303" s="4" t="s">
        <v>76</v>
      </c>
      <c r="V303" s="7">
        <f t="shared" si="11"/>
        <v>1307106.18</v>
      </c>
      <c r="W303" s="7"/>
      <c r="X303" s="8">
        <v>2018</v>
      </c>
      <c r="Y303" s="9" t="s">
        <v>146</v>
      </c>
      <c r="Z303" s="10">
        <v>43265</v>
      </c>
      <c r="AA303" s="9">
        <v>1360571.62</v>
      </c>
      <c r="AB303" s="10">
        <v>43449</v>
      </c>
      <c r="AC303" s="9">
        <v>-53465.440000000177</v>
      </c>
      <c r="AD303" s="10"/>
      <c r="AE303" s="9"/>
      <c r="AF303" s="10"/>
      <c r="AG303" s="9"/>
      <c r="AH303" s="10"/>
      <c r="AI303" s="9"/>
      <c r="AJ303" s="10"/>
      <c r="AK303" s="9"/>
      <c r="AL303" s="10"/>
      <c r="AM303" s="9"/>
      <c r="AN303" s="10"/>
      <c r="AO303" s="9"/>
      <c r="AP303" s="10"/>
      <c r="AQ303" s="9"/>
      <c r="AR303" s="10"/>
      <c r="AS303" s="9"/>
      <c r="AT303" s="10"/>
      <c r="AU303" s="9"/>
      <c r="AV303" s="10"/>
      <c r="AW303" s="9"/>
      <c r="AX303" s="10"/>
      <c r="AY303" s="9"/>
      <c r="AZ303" s="10"/>
      <c r="BA303" s="9"/>
      <c r="BB303" s="10"/>
      <c r="BC303" s="4"/>
      <c r="BD303" s="4"/>
      <c r="BE303" s="4"/>
      <c r="BF303" s="4"/>
      <c r="BG303" s="4"/>
      <c r="BH303" s="4"/>
      <c r="BI303" s="4"/>
      <c r="BJ303" s="9">
        <v>1307106.18</v>
      </c>
      <c r="BK303" s="11">
        <f t="shared" si="15"/>
        <v>1</v>
      </c>
      <c r="BL303" s="12" t="s">
        <v>74</v>
      </c>
    </row>
    <row r="304" spans="1:64" ht="19.5" customHeight="1" x14ac:dyDescent="0.25">
      <c r="A304" s="3">
        <v>300</v>
      </c>
      <c r="B304" s="3" t="s">
        <v>65</v>
      </c>
      <c r="C304" s="3">
        <v>2300179</v>
      </c>
      <c r="D304" s="4" t="s">
        <v>967</v>
      </c>
      <c r="E304" s="3" t="s">
        <v>471</v>
      </c>
      <c r="F304" s="3" t="s">
        <v>68</v>
      </c>
      <c r="G304" s="4" t="s">
        <v>258</v>
      </c>
      <c r="H304" s="4" t="s">
        <v>472</v>
      </c>
      <c r="I304" s="4" t="s">
        <v>473</v>
      </c>
      <c r="J304" s="4" t="s">
        <v>474</v>
      </c>
      <c r="K304" s="4" t="s">
        <v>126</v>
      </c>
      <c r="L304" s="4">
        <v>1659</v>
      </c>
      <c r="M304" s="4">
        <v>1659</v>
      </c>
      <c r="N304" s="4" t="s">
        <v>804</v>
      </c>
      <c r="O304" s="3">
        <v>2018</v>
      </c>
      <c r="P304" s="5" t="s">
        <v>95</v>
      </c>
      <c r="Q304" s="4" t="s">
        <v>617</v>
      </c>
      <c r="R304" s="4" t="s">
        <v>83</v>
      </c>
      <c r="S304" s="6">
        <v>165421.25</v>
      </c>
      <c r="T304" s="4" t="s">
        <v>76</v>
      </c>
      <c r="U304" s="4" t="s">
        <v>76</v>
      </c>
      <c r="V304" s="7">
        <f t="shared" si="11"/>
        <v>13993318.779999999</v>
      </c>
      <c r="W304" s="7"/>
      <c r="X304" s="8">
        <v>2018</v>
      </c>
      <c r="Y304" s="9" t="s">
        <v>89</v>
      </c>
      <c r="Z304" s="10">
        <v>43341</v>
      </c>
      <c r="AA304" s="9">
        <v>5926880.3899999997</v>
      </c>
      <c r="AB304" s="10">
        <v>44329</v>
      </c>
      <c r="AC304" s="9">
        <v>6530902.5000000009</v>
      </c>
      <c r="AD304" s="10">
        <v>45075</v>
      </c>
      <c r="AE304" s="9">
        <v>1535535.8899999987</v>
      </c>
      <c r="AF304" s="10"/>
      <c r="AG304" s="9"/>
      <c r="AH304" s="10"/>
      <c r="AI304" s="9"/>
      <c r="AJ304" s="10"/>
      <c r="AK304" s="9"/>
      <c r="AL304" s="10"/>
      <c r="AM304" s="9"/>
      <c r="AN304" s="10"/>
      <c r="AO304" s="9"/>
      <c r="AP304" s="10"/>
      <c r="AQ304" s="9"/>
      <c r="AR304" s="10"/>
      <c r="AS304" s="9"/>
      <c r="AT304" s="10"/>
      <c r="AU304" s="9"/>
      <c r="AV304" s="10"/>
      <c r="AW304" s="9"/>
      <c r="AX304" s="10"/>
      <c r="AY304" s="9"/>
      <c r="AZ304" s="10"/>
      <c r="BA304" s="9"/>
      <c r="BB304" s="10"/>
      <c r="BC304" s="4"/>
      <c r="BD304" s="4"/>
      <c r="BE304" s="4"/>
      <c r="BF304" s="4"/>
      <c r="BG304" s="4"/>
      <c r="BH304" s="4"/>
      <c r="BI304" s="4"/>
      <c r="BJ304" s="9">
        <v>13754745.080000002</v>
      </c>
      <c r="BK304" s="11">
        <f t="shared" si="15"/>
        <v>0.98295088507945805</v>
      </c>
      <c r="BL304" s="12" t="s">
        <v>255</v>
      </c>
    </row>
    <row r="305" spans="1:64" ht="19.5" customHeight="1" x14ac:dyDescent="0.25">
      <c r="A305" s="3">
        <v>301</v>
      </c>
      <c r="B305" s="3" t="s">
        <v>65</v>
      </c>
      <c r="C305" s="3">
        <v>2289268</v>
      </c>
      <c r="D305" s="4" t="s">
        <v>968</v>
      </c>
      <c r="E305" s="3" t="s">
        <v>471</v>
      </c>
      <c r="F305" s="3" t="s">
        <v>68</v>
      </c>
      <c r="G305" s="4" t="s">
        <v>258</v>
      </c>
      <c r="H305" s="4" t="s">
        <v>472</v>
      </c>
      <c r="I305" s="4" t="s">
        <v>473</v>
      </c>
      <c r="J305" s="4" t="s">
        <v>474</v>
      </c>
      <c r="K305" s="4" t="s">
        <v>126</v>
      </c>
      <c r="L305" s="4">
        <v>155</v>
      </c>
      <c r="M305" s="4">
        <v>155</v>
      </c>
      <c r="N305" s="4" t="s">
        <v>804</v>
      </c>
      <c r="O305" s="3">
        <v>2018</v>
      </c>
      <c r="P305" s="5" t="s">
        <v>95</v>
      </c>
      <c r="Q305" s="4" t="s">
        <v>617</v>
      </c>
      <c r="R305" s="4" t="s">
        <v>83</v>
      </c>
      <c r="S305" s="6">
        <v>304665.38</v>
      </c>
      <c r="T305" s="4" t="s">
        <v>76</v>
      </c>
      <c r="U305" s="4" t="s">
        <v>76</v>
      </c>
      <c r="V305" s="7">
        <f t="shared" si="11"/>
        <v>16525884.699999999</v>
      </c>
      <c r="W305" s="7"/>
      <c r="X305" s="8">
        <v>2018</v>
      </c>
      <c r="Y305" s="9" t="s">
        <v>89</v>
      </c>
      <c r="Z305" s="10">
        <v>43341</v>
      </c>
      <c r="AA305" s="9">
        <v>9717885.6899999995</v>
      </c>
      <c r="AB305" s="10">
        <v>44329</v>
      </c>
      <c r="AC305" s="9">
        <v>5037579.5</v>
      </c>
      <c r="AD305" s="10">
        <v>45075</v>
      </c>
      <c r="AE305" s="9">
        <v>1770419.5099999998</v>
      </c>
      <c r="AF305" s="10"/>
      <c r="AG305" s="9"/>
      <c r="AH305" s="10"/>
      <c r="AI305" s="9"/>
      <c r="AJ305" s="10"/>
      <c r="AK305" s="9"/>
      <c r="AL305" s="10"/>
      <c r="AM305" s="9"/>
      <c r="AN305" s="10"/>
      <c r="AO305" s="9"/>
      <c r="AP305" s="10"/>
      <c r="AQ305" s="9"/>
      <c r="AR305" s="10"/>
      <c r="AS305" s="9"/>
      <c r="AT305" s="10"/>
      <c r="AU305" s="9"/>
      <c r="AV305" s="10"/>
      <c r="AW305" s="9"/>
      <c r="AX305" s="10"/>
      <c r="AY305" s="9"/>
      <c r="AZ305" s="10"/>
      <c r="BA305" s="9"/>
      <c r="BB305" s="10"/>
      <c r="BC305" s="4"/>
      <c r="BD305" s="4"/>
      <c r="BE305" s="4"/>
      <c r="BF305" s="4"/>
      <c r="BG305" s="4"/>
      <c r="BH305" s="4"/>
      <c r="BI305" s="4"/>
      <c r="BJ305" s="9">
        <v>16214838.99</v>
      </c>
      <c r="BK305" s="11">
        <f t="shared" si="15"/>
        <v>0.98117827180532136</v>
      </c>
      <c r="BL305" s="12" t="s">
        <v>255</v>
      </c>
    </row>
    <row r="306" spans="1:64" ht="19.5" customHeight="1" x14ac:dyDescent="0.25">
      <c r="A306" s="3">
        <v>302</v>
      </c>
      <c r="B306" s="3" t="s">
        <v>65</v>
      </c>
      <c r="C306" s="3">
        <v>2326920</v>
      </c>
      <c r="D306" s="4" t="s">
        <v>969</v>
      </c>
      <c r="E306" s="3" t="s">
        <v>471</v>
      </c>
      <c r="F306" s="3" t="s">
        <v>68</v>
      </c>
      <c r="G306" s="4" t="s">
        <v>258</v>
      </c>
      <c r="H306" s="4" t="s">
        <v>472</v>
      </c>
      <c r="I306" s="4" t="s">
        <v>473</v>
      </c>
      <c r="J306" s="4" t="s">
        <v>474</v>
      </c>
      <c r="K306" s="4" t="s">
        <v>126</v>
      </c>
      <c r="L306" s="4">
        <v>1219</v>
      </c>
      <c r="M306" s="4">
        <v>1219</v>
      </c>
      <c r="N306" s="4" t="s">
        <v>804</v>
      </c>
      <c r="O306" s="3">
        <v>2018</v>
      </c>
      <c r="P306" s="5" t="s">
        <v>95</v>
      </c>
      <c r="Q306" s="4" t="s">
        <v>617</v>
      </c>
      <c r="R306" s="4" t="s">
        <v>83</v>
      </c>
      <c r="S306" s="6">
        <v>165421.25</v>
      </c>
      <c r="T306" s="4" t="s">
        <v>76</v>
      </c>
      <c r="U306" s="4" t="s">
        <v>76</v>
      </c>
      <c r="V306" s="7">
        <f t="shared" si="11"/>
        <v>13122649.310000001</v>
      </c>
      <c r="W306" s="7"/>
      <c r="X306" s="8">
        <v>2018</v>
      </c>
      <c r="Y306" s="9" t="s">
        <v>89</v>
      </c>
      <c r="Z306" s="10">
        <v>43341</v>
      </c>
      <c r="AA306" s="9">
        <v>5368924.3700000001</v>
      </c>
      <c r="AB306" s="10">
        <v>44329</v>
      </c>
      <c r="AC306" s="9">
        <v>6325983.3400000008</v>
      </c>
      <c r="AD306" s="10">
        <v>45075</v>
      </c>
      <c r="AE306" s="9">
        <v>1427741.5999999996</v>
      </c>
      <c r="AF306" s="10"/>
      <c r="AG306" s="9"/>
      <c r="AH306" s="10"/>
      <c r="AI306" s="9"/>
      <c r="AJ306" s="10"/>
      <c r="AK306" s="9"/>
      <c r="AL306" s="10"/>
      <c r="AM306" s="9"/>
      <c r="AN306" s="10"/>
      <c r="AO306" s="9"/>
      <c r="AP306" s="10"/>
      <c r="AQ306" s="9"/>
      <c r="AR306" s="10"/>
      <c r="AS306" s="9"/>
      <c r="AT306" s="10"/>
      <c r="AU306" s="9"/>
      <c r="AV306" s="10"/>
      <c r="AW306" s="9"/>
      <c r="AX306" s="10"/>
      <c r="AY306" s="9"/>
      <c r="AZ306" s="10"/>
      <c r="BA306" s="9"/>
      <c r="BB306" s="10"/>
      <c r="BC306" s="4"/>
      <c r="BD306" s="4"/>
      <c r="BE306" s="4"/>
      <c r="BF306" s="4"/>
      <c r="BG306" s="4"/>
      <c r="BH306" s="4"/>
      <c r="BI306" s="4"/>
      <c r="BJ306" s="9">
        <v>12813882.690000001</v>
      </c>
      <c r="BK306" s="11">
        <f t="shared" si="15"/>
        <v>0.97647071009017161</v>
      </c>
      <c r="BL306" s="12" t="s">
        <v>255</v>
      </c>
    </row>
    <row r="307" spans="1:64" ht="19.5" customHeight="1" x14ac:dyDescent="0.25">
      <c r="A307" s="3">
        <v>303</v>
      </c>
      <c r="B307" s="3" t="s">
        <v>65</v>
      </c>
      <c r="C307" s="3">
        <v>2312554</v>
      </c>
      <c r="D307" s="4" t="s">
        <v>970</v>
      </c>
      <c r="E307" s="3" t="s">
        <v>971</v>
      </c>
      <c r="F307" s="3" t="s">
        <v>68</v>
      </c>
      <c r="G307" s="4" t="s">
        <v>185</v>
      </c>
      <c r="H307" s="4" t="s">
        <v>972</v>
      </c>
      <c r="I307" s="4" t="s">
        <v>973</v>
      </c>
      <c r="J307" s="4" t="s">
        <v>974</v>
      </c>
      <c r="K307" s="4" t="s">
        <v>144</v>
      </c>
      <c r="L307" s="4">
        <v>1839</v>
      </c>
      <c r="M307" s="4">
        <v>1839</v>
      </c>
      <c r="N307" s="4" t="s">
        <v>73</v>
      </c>
      <c r="O307" s="3">
        <v>2018</v>
      </c>
      <c r="P307" s="5" t="s">
        <v>95</v>
      </c>
      <c r="Q307" s="4" t="s">
        <v>645</v>
      </c>
      <c r="R307" s="4" t="s">
        <v>83</v>
      </c>
      <c r="S307" s="6">
        <v>639542.87</v>
      </c>
      <c r="T307" s="4" t="s">
        <v>76</v>
      </c>
      <c r="U307" s="4" t="s">
        <v>76</v>
      </c>
      <c r="V307" s="7">
        <f t="shared" si="11"/>
        <v>20411615.440000001</v>
      </c>
      <c r="W307" s="7"/>
      <c r="X307" s="8">
        <v>2018</v>
      </c>
      <c r="Y307" s="9" t="s">
        <v>113</v>
      </c>
      <c r="Z307" s="10">
        <v>43224</v>
      </c>
      <c r="AA307" s="9">
        <v>14180493.58</v>
      </c>
      <c r="AB307" s="10">
        <v>43461</v>
      </c>
      <c r="AC307" s="9">
        <v>6074710.3400000017</v>
      </c>
      <c r="AD307" s="10">
        <v>44250</v>
      </c>
      <c r="AE307" s="9">
        <v>156411.51999999955</v>
      </c>
      <c r="AF307" s="10"/>
      <c r="AG307" s="9"/>
      <c r="AH307" s="10"/>
      <c r="AI307" s="9"/>
      <c r="AJ307" s="10"/>
      <c r="AK307" s="9"/>
      <c r="AL307" s="10"/>
      <c r="AM307" s="9"/>
      <c r="AN307" s="10"/>
      <c r="AO307" s="9"/>
      <c r="AP307" s="10"/>
      <c r="AQ307" s="9"/>
      <c r="AR307" s="10"/>
      <c r="AS307" s="9"/>
      <c r="AT307" s="10"/>
      <c r="AU307" s="9"/>
      <c r="AV307" s="10"/>
      <c r="AW307" s="9"/>
      <c r="AX307" s="10"/>
      <c r="AY307" s="9"/>
      <c r="AZ307" s="10"/>
      <c r="BA307" s="9"/>
      <c r="BB307" s="10"/>
      <c r="BC307" s="4"/>
      <c r="BD307" s="4"/>
      <c r="BE307" s="4"/>
      <c r="BF307" s="4"/>
      <c r="BG307" s="4"/>
      <c r="BH307" s="4"/>
      <c r="BI307" s="4"/>
      <c r="BJ307" s="9">
        <v>20147195.27</v>
      </c>
      <c r="BK307" s="11">
        <f t="shared" si="15"/>
        <v>0.98704560299123478</v>
      </c>
      <c r="BL307" s="12" t="s">
        <v>235</v>
      </c>
    </row>
    <row r="308" spans="1:64" ht="19.5" customHeight="1" x14ac:dyDescent="0.25">
      <c r="A308" s="3">
        <v>304</v>
      </c>
      <c r="B308" s="3" t="s">
        <v>65</v>
      </c>
      <c r="C308" s="3">
        <v>2259342</v>
      </c>
      <c r="D308" s="4" t="s">
        <v>975</v>
      </c>
      <c r="E308" s="3" t="s">
        <v>294</v>
      </c>
      <c r="F308" s="3" t="s">
        <v>68</v>
      </c>
      <c r="G308" s="4" t="s">
        <v>135</v>
      </c>
      <c r="H308" s="4" t="s">
        <v>295</v>
      </c>
      <c r="I308" s="4"/>
      <c r="J308" s="4" t="s">
        <v>296</v>
      </c>
      <c r="K308" s="4" t="s">
        <v>126</v>
      </c>
      <c r="L308" s="4">
        <v>173</v>
      </c>
      <c r="M308" s="4">
        <v>1523</v>
      </c>
      <c r="N308" s="4" t="s">
        <v>73</v>
      </c>
      <c r="O308" s="3">
        <v>2018</v>
      </c>
      <c r="P308" s="5" t="s">
        <v>74</v>
      </c>
      <c r="Q308" s="4" t="s">
        <v>867</v>
      </c>
      <c r="R308" s="4" t="s">
        <v>83</v>
      </c>
      <c r="S308" s="6">
        <v>135873.46</v>
      </c>
      <c r="T308" s="4" t="s">
        <v>76</v>
      </c>
      <c r="U308" s="4" t="s">
        <v>76</v>
      </c>
      <c r="V308" s="7">
        <f t="shared" si="11"/>
        <v>7087859.5899999999</v>
      </c>
      <c r="W308" s="7"/>
      <c r="X308" s="8">
        <v>2018</v>
      </c>
      <c r="Y308" s="9" t="s">
        <v>113</v>
      </c>
      <c r="Z308" s="10">
        <v>43227</v>
      </c>
      <c r="AA308" s="9">
        <v>6594850.7000000002</v>
      </c>
      <c r="AB308" s="10">
        <v>43256</v>
      </c>
      <c r="AC308" s="9">
        <v>-8251.2800000002608</v>
      </c>
      <c r="AD308" s="10">
        <v>43340</v>
      </c>
      <c r="AE308" s="9">
        <v>325901.12999999989</v>
      </c>
      <c r="AF308" s="10">
        <v>43503</v>
      </c>
      <c r="AG308" s="9">
        <v>20541.730000000447</v>
      </c>
      <c r="AH308" s="10">
        <v>43521</v>
      </c>
      <c r="AI308" s="9">
        <v>21737.4199999999</v>
      </c>
      <c r="AJ308" s="10">
        <v>43865</v>
      </c>
      <c r="AK308" s="9">
        <v>133079.88999999966</v>
      </c>
      <c r="AL308" s="10"/>
      <c r="AM308" s="9"/>
      <c r="AN308" s="10"/>
      <c r="AO308" s="9"/>
      <c r="AP308" s="10"/>
      <c r="AQ308" s="9"/>
      <c r="AR308" s="10"/>
      <c r="AS308" s="9"/>
      <c r="AT308" s="10"/>
      <c r="AU308" s="9"/>
      <c r="AV308" s="10"/>
      <c r="AW308" s="9"/>
      <c r="AX308" s="10"/>
      <c r="AY308" s="9"/>
      <c r="AZ308" s="10"/>
      <c r="BA308" s="9"/>
      <c r="BB308" s="10"/>
      <c r="BC308" s="4"/>
      <c r="BD308" s="4"/>
      <c r="BE308" s="4"/>
      <c r="BF308" s="4"/>
      <c r="BG308" s="4"/>
      <c r="BH308" s="4"/>
      <c r="BI308" s="4"/>
      <c r="BJ308" s="9">
        <v>7087859.5899999999</v>
      </c>
      <c r="BK308" s="11">
        <f t="shared" si="15"/>
        <v>1</v>
      </c>
      <c r="BL308" s="12" t="s">
        <v>74</v>
      </c>
    </row>
    <row r="309" spans="1:64" ht="19.5" customHeight="1" x14ac:dyDescent="0.25">
      <c r="A309" s="3">
        <v>305</v>
      </c>
      <c r="B309" s="3" t="s">
        <v>65</v>
      </c>
      <c r="C309" s="3">
        <v>2305163</v>
      </c>
      <c r="D309" s="4" t="s">
        <v>976</v>
      </c>
      <c r="E309" s="3" t="s">
        <v>977</v>
      </c>
      <c r="F309" s="3" t="s">
        <v>68</v>
      </c>
      <c r="G309" s="4" t="s">
        <v>209</v>
      </c>
      <c r="H309" s="4" t="s">
        <v>978</v>
      </c>
      <c r="I309" s="4" t="s">
        <v>979</v>
      </c>
      <c r="J309" s="4" t="s">
        <v>980</v>
      </c>
      <c r="K309" s="4" t="s">
        <v>126</v>
      </c>
      <c r="L309" s="4">
        <v>69</v>
      </c>
      <c r="M309" s="4">
        <v>69</v>
      </c>
      <c r="N309" s="4" t="s">
        <v>804</v>
      </c>
      <c r="O309" s="3">
        <v>2018</v>
      </c>
      <c r="P309" s="5" t="s">
        <v>74</v>
      </c>
      <c r="Q309" s="4" t="s">
        <v>981</v>
      </c>
      <c r="R309" s="4" t="s">
        <v>83</v>
      </c>
      <c r="S309" s="6">
        <v>37544</v>
      </c>
      <c r="T309" s="4" t="s">
        <v>76</v>
      </c>
      <c r="U309" s="4" t="s">
        <v>76</v>
      </c>
      <c r="V309" s="7">
        <f t="shared" si="11"/>
        <v>2390263.69</v>
      </c>
      <c r="W309" s="7"/>
      <c r="X309" s="8">
        <v>2018</v>
      </c>
      <c r="Y309" s="9" t="s">
        <v>121</v>
      </c>
      <c r="Z309" s="10">
        <v>43454</v>
      </c>
      <c r="AA309" s="9">
        <v>1575544</v>
      </c>
      <c r="AB309" s="10">
        <v>43628</v>
      </c>
      <c r="AC309" s="9">
        <v>796740.24000000022</v>
      </c>
      <c r="AD309" s="10">
        <v>43791</v>
      </c>
      <c r="AE309" s="9"/>
      <c r="AF309" s="10">
        <v>44066</v>
      </c>
      <c r="AG309" s="9">
        <v>17979.449999999721</v>
      </c>
      <c r="AH309" s="10"/>
      <c r="AI309" s="9"/>
      <c r="AJ309" s="10"/>
      <c r="AK309" s="9"/>
      <c r="AL309" s="10"/>
      <c r="AM309" s="9"/>
      <c r="AN309" s="10"/>
      <c r="AO309" s="9"/>
      <c r="AP309" s="10"/>
      <c r="AQ309" s="9"/>
      <c r="AR309" s="10"/>
      <c r="AS309" s="9"/>
      <c r="AT309" s="10"/>
      <c r="AU309" s="9"/>
      <c r="AV309" s="10"/>
      <c r="AW309" s="9"/>
      <c r="AX309" s="10"/>
      <c r="AY309" s="9"/>
      <c r="AZ309" s="10"/>
      <c r="BA309" s="9"/>
      <c r="BB309" s="10"/>
      <c r="BC309" s="4"/>
      <c r="BD309" s="4"/>
      <c r="BE309" s="4"/>
      <c r="BF309" s="4"/>
      <c r="BG309" s="4"/>
      <c r="BH309" s="4"/>
      <c r="BI309" s="4"/>
      <c r="BJ309" s="9">
        <v>2390263.69</v>
      </c>
      <c r="BK309" s="11">
        <f t="shared" si="15"/>
        <v>1</v>
      </c>
      <c r="BL309" s="12" t="s">
        <v>74</v>
      </c>
    </row>
    <row r="310" spans="1:64" ht="19.5" customHeight="1" x14ac:dyDescent="0.25">
      <c r="A310" s="3">
        <v>306</v>
      </c>
      <c r="B310" s="3" t="s">
        <v>65</v>
      </c>
      <c r="C310" s="3">
        <v>2347650</v>
      </c>
      <c r="D310" s="4" t="s">
        <v>982</v>
      </c>
      <c r="E310" s="3" t="s">
        <v>983</v>
      </c>
      <c r="F310" s="3" t="s">
        <v>68</v>
      </c>
      <c r="G310" s="4" t="s">
        <v>209</v>
      </c>
      <c r="H310" s="4" t="s">
        <v>498</v>
      </c>
      <c r="I310" s="4" t="s">
        <v>498</v>
      </c>
      <c r="J310" s="4" t="s">
        <v>984</v>
      </c>
      <c r="K310" s="4" t="s">
        <v>126</v>
      </c>
      <c r="L310" s="4">
        <v>11524</v>
      </c>
      <c r="M310" s="4">
        <v>103074</v>
      </c>
      <c r="N310" s="4" t="s">
        <v>804</v>
      </c>
      <c r="O310" s="3">
        <v>2018</v>
      </c>
      <c r="P310" s="5" t="s">
        <v>74</v>
      </c>
      <c r="Q310" s="4" t="s">
        <v>355</v>
      </c>
      <c r="R310" s="4" t="s">
        <v>83</v>
      </c>
      <c r="S310" s="6">
        <v>100585.3</v>
      </c>
      <c r="T310" s="4" t="s">
        <v>83</v>
      </c>
      <c r="U310" s="4" t="s">
        <v>76</v>
      </c>
      <c r="V310" s="7">
        <f t="shared" si="11"/>
        <v>4936703.96</v>
      </c>
      <c r="W310" s="7"/>
      <c r="X310" s="8">
        <v>2018</v>
      </c>
      <c r="Y310" s="9" t="s">
        <v>155</v>
      </c>
      <c r="Z310" s="10">
        <v>43391</v>
      </c>
      <c r="AA310" s="9">
        <v>4826162.75</v>
      </c>
      <c r="AB310" s="10">
        <v>43602</v>
      </c>
      <c r="AC310" s="9"/>
      <c r="AD310" s="10">
        <v>43696</v>
      </c>
      <c r="AE310" s="9">
        <v>-180490.79999999888</v>
      </c>
      <c r="AF310" s="10"/>
      <c r="AG310" s="9"/>
      <c r="AH310" s="10">
        <v>44017</v>
      </c>
      <c r="AI310" s="9"/>
      <c r="AJ310" s="10">
        <v>44048</v>
      </c>
      <c r="AK310" s="9">
        <v>25588.3</v>
      </c>
      <c r="AL310" s="10">
        <v>44085</v>
      </c>
      <c r="AM310" s="9">
        <v>73939.100000000006</v>
      </c>
      <c r="AN310" s="10">
        <v>44105</v>
      </c>
      <c r="AO310" s="9"/>
      <c r="AP310" s="10">
        <v>44145</v>
      </c>
      <c r="AQ310" s="9">
        <v>43858.209999999031</v>
      </c>
      <c r="AR310" s="10">
        <v>44286</v>
      </c>
      <c r="AS310" s="9"/>
      <c r="AT310" s="10">
        <v>44509</v>
      </c>
      <c r="AU310" s="9">
        <v>147646.40000000037</v>
      </c>
      <c r="AV310" s="10"/>
      <c r="AW310" s="9"/>
      <c r="AX310" s="10"/>
      <c r="AY310" s="9"/>
      <c r="AZ310" s="10"/>
      <c r="BA310" s="9"/>
      <c r="BB310" s="10"/>
      <c r="BC310" s="4"/>
      <c r="BD310" s="4"/>
      <c r="BE310" s="4"/>
      <c r="BF310" s="4"/>
      <c r="BG310" s="4"/>
      <c r="BH310" s="4"/>
      <c r="BI310" s="4"/>
      <c r="BJ310" s="9">
        <v>4936703.96</v>
      </c>
      <c r="BK310" s="11">
        <f t="shared" si="15"/>
        <v>1</v>
      </c>
      <c r="BL310" s="12" t="s">
        <v>74</v>
      </c>
    </row>
    <row r="311" spans="1:64" ht="19.5" customHeight="1" x14ac:dyDescent="0.25">
      <c r="A311" s="3">
        <v>307</v>
      </c>
      <c r="B311" s="3" t="s">
        <v>65</v>
      </c>
      <c r="C311" s="3">
        <v>2342535</v>
      </c>
      <c r="D311" s="4" t="s">
        <v>985</v>
      </c>
      <c r="E311" s="3" t="s">
        <v>497</v>
      </c>
      <c r="F311" s="3" t="s">
        <v>68</v>
      </c>
      <c r="G311" s="4" t="s">
        <v>209</v>
      </c>
      <c r="H311" s="4" t="s">
        <v>498</v>
      </c>
      <c r="I311" s="4" t="s">
        <v>986</v>
      </c>
      <c r="J311" s="4" t="s">
        <v>500</v>
      </c>
      <c r="K311" s="4" t="s">
        <v>838</v>
      </c>
      <c r="L311" s="4">
        <v>484</v>
      </c>
      <c r="M311" s="4">
        <v>484</v>
      </c>
      <c r="N311" s="4" t="s">
        <v>804</v>
      </c>
      <c r="O311" s="3">
        <v>2018</v>
      </c>
      <c r="P311" s="5" t="s">
        <v>74</v>
      </c>
      <c r="Q311" s="4" t="s">
        <v>355</v>
      </c>
      <c r="R311" s="4" t="s">
        <v>822</v>
      </c>
      <c r="S311" s="6">
        <v>20622.18</v>
      </c>
      <c r="T311" s="4" t="s">
        <v>76</v>
      </c>
      <c r="U311" s="4" t="s">
        <v>76</v>
      </c>
      <c r="V311" s="7">
        <f t="shared" si="11"/>
        <v>1233533.19</v>
      </c>
      <c r="W311" s="7"/>
      <c r="X311" s="8">
        <v>2018</v>
      </c>
      <c r="Y311" s="9" t="s">
        <v>121</v>
      </c>
      <c r="Z311" s="10">
        <v>43455</v>
      </c>
      <c r="AA311" s="9">
        <v>951021.59</v>
      </c>
      <c r="AB311" s="10">
        <v>43903</v>
      </c>
      <c r="AC311" s="9">
        <v>282511.59999999998</v>
      </c>
      <c r="AD311" s="10">
        <v>44181</v>
      </c>
      <c r="AE311" s="9">
        <v>0</v>
      </c>
      <c r="AF311" s="10">
        <v>44252</v>
      </c>
      <c r="AG311" s="9"/>
      <c r="AH311" s="10"/>
      <c r="AI311" s="9"/>
      <c r="AJ311" s="10"/>
      <c r="AK311" s="9"/>
      <c r="AL311" s="10"/>
      <c r="AM311" s="9"/>
      <c r="AN311" s="10"/>
      <c r="AO311" s="9"/>
      <c r="AP311" s="10"/>
      <c r="AQ311" s="9"/>
      <c r="AR311" s="10"/>
      <c r="AS311" s="9"/>
      <c r="AT311" s="10"/>
      <c r="AU311" s="9"/>
      <c r="AV311" s="10"/>
      <c r="AW311" s="9"/>
      <c r="AX311" s="10"/>
      <c r="AY311" s="9"/>
      <c r="AZ311" s="10"/>
      <c r="BA311" s="9"/>
      <c r="BB311" s="10"/>
      <c r="BC311" s="4"/>
      <c r="BD311" s="4"/>
      <c r="BE311" s="4"/>
      <c r="BF311" s="4"/>
      <c r="BG311" s="4"/>
      <c r="BH311" s="4"/>
      <c r="BI311" s="4"/>
      <c r="BJ311" s="9">
        <v>1233533.19</v>
      </c>
      <c r="BK311" s="11">
        <f t="shared" si="15"/>
        <v>1</v>
      </c>
      <c r="BL311" s="12" t="s">
        <v>74</v>
      </c>
    </row>
    <row r="312" spans="1:64" ht="19.5" customHeight="1" x14ac:dyDescent="0.25">
      <c r="A312" s="3">
        <v>308</v>
      </c>
      <c r="B312" s="3" t="s">
        <v>65</v>
      </c>
      <c r="C312" s="3">
        <v>2387588</v>
      </c>
      <c r="D312" s="4" t="s">
        <v>987</v>
      </c>
      <c r="E312" s="3" t="s">
        <v>988</v>
      </c>
      <c r="F312" s="3" t="s">
        <v>68</v>
      </c>
      <c r="G312" s="4" t="s">
        <v>258</v>
      </c>
      <c r="H312" s="4" t="s">
        <v>265</v>
      </c>
      <c r="I312" s="4" t="s">
        <v>989</v>
      </c>
      <c r="J312" s="4" t="s">
        <v>990</v>
      </c>
      <c r="K312" s="4" t="s">
        <v>126</v>
      </c>
      <c r="L312" s="4">
        <v>304</v>
      </c>
      <c r="M312" s="4">
        <v>2470</v>
      </c>
      <c r="N312" s="4" t="s">
        <v>804</v>
      </c>
      <c r="O312" s="3">
        <v>2018</v>
      </c>
      <c r="P312" s="5" t="s">
        <v>74</v>
      </c>
      <c r="Q312" s="4" t="s">
        <v>268</v>
      </c>
      <c r="R312" s="4" t="s">
        <v>83</v>
      </c>
      <c r="S312" s="6">
        <v>105692</v>
      </c>
      <c r="T312" s="4" t="s">
        <v>76</v>
      </c>
      <c r="U312" s="4" t="s">
        <v>76</v>
      </c>
      <c r="V312" s="7">
        <f t="shared" si="11"/>
        <v>6018473.46</v>
      </c>
      <c r="W312" s="7"/>
      <c r="X312" s="8">
        <v>2018</v>
      </c>
      <c r="Y312" s="9" t="s">
        <v>89</v>
      </c>
      <c r="Z312" s="10">
        <v>43322</v>
      </c>
      <c r="AA312" s="9">
        <v>6018473.46</v>
      </c>
      <c r="AB312" s="10"/>
      <c r="AC312" s="9"/>
      <c r="AD312" s="10"/>
      <c r="AE312" s="9"/>
      <c r="AF312" s="10"/>
      <c r="AG312" s="9"/>
      <c r="AH312" s="10"/>
      <c r="AI312" s="9"/>
      <c r="AJ312" s="10"/>
      <c r="AK312" s="9"/>
      <c r="AL312" s="10"/>
      <c r="AM312" s="9"/>
      <c r="AN312" s="10"/>
      <c r="AO312" s="9"/>
      <c r="AP312" s="10"/>
      <c r="AQ312" s="9"/>
      <c r="AR312" s="10"/>
      <c r="AS312" s="9"/>
      <c r="AT312" s="10"/>
      <c r="AU312" s="9"/>
      <c r="AV312" s="10"/>
      <c r="AW312" s="9"/>
      <c r="AX312" s="10"/>
      <c r="AY312" s="9"/>
      <c r="AZ312" s="10"/>
      <c r="BA312" s="9"/>
      <c r="BB312" s="10"/>
      <c r="BC312" s="4"/>
      <c r="BD312" s="4"/>
      <c r="BE312" s="4"/>
      <c r="BF312" s="4"/>
      <c r="BG312" s="4"/>
      <c r="BH312" s="4"/>
      <c r="BI312" s="4"/>
      <c r="BJ312" s="9">
        <v>6018473.46</v>
      </c>
      <c r="BK312" s="11">
        <f t="shared" si="15"/>
        <v>1</v>
      </c>
      <c r="BL312" s="12" t="s">
        <v>74</v>
      </c>
    </row>
    <row r="313" spans="1:64" ht="19.5" customHeight="1" x14ac:dyDescent="0.25">
      <c r="A313" s="3">
        <v>309</v>
      </c>
      <c r="B313" s="3" t="s">
        <v>65</v>
      </c>
      <c r="C313" s="3">
        <v>2342772</v>
      </c>
      <c r="D313" s="4" t="s">
        <v>991</v>
      </c>
      <c r="E313" s="3" t="s">
        <v>992</v>
      </c>
      <c r="F313" s="3" t="s">
        <v>691</v>
      </c>
      <c r="G313" s="4" t="s">
        <v>69</v>
      </c>
      <c r="H313" s="4" t="s">
        <v>69</v>
      </c>
      <c r="I313" s="4" t="s">
        <v>993</v>
      </c>
      <c r="J313" s="4" t="s">
        <v>994</v>
      </c>
      <c r="K313" s="4" t="s">
        <v>87</v>
      </c>
      <c r="L313" s="4">
        <v>8632</v>
      </c>
      <c r="M313" s="4">
        <v>8632</v>
      </c>
      <c r="N313" s="4" t="s">
        <v>73</v>
      </c>
      <c r="O313" s="3">
        <v>2018</v>
      </c>
      <c r="P313" s="5" t="s">
        <v>74</v>
      </c>
      <c r="Q313" s="4" t="s">
        <v>995</v>
      </c>
      <c r="R313" s="4" t="s">
        <v>83</v>
      </c>
      <c r="S313" s="6">
        <v>1215888.98</v>
      </c>
      <c r="T313" s="4" t="s">
        <v>76</v>
      </c>
      <c r="U313" s="4" t="s">
        <v>76</v>
      </c>
      <c r="V313" s="7">
        <f t="shared" si="11"/>
        <v>39448539.460000016</v>
      </c>
      <c r="W313" s="7"/>
      <c r="X313" s="8">
        <v>2018</v>
      </c>
      <c r="Y313" s="9" t="s">
        <v>107</v>
      </c>
      <c r="Z313" s="10">
        <v>43364</v>
      </c>
      <c r="AA313" s="9">
        <v>27376733.190000001</v>
      </c>
      <c r="AB313" s="10">
        <v>43642</v>
      </c>
      <c r="AC313" s="9"/>
      <c r="AD313" s="10">
        <v>43651</v>
      </c>
      <c r="AE313" s="9"/>
      <c r="AF313" s="10">
        <v>43665</v>
      </c>
      <c r="AG313" s="9"/>
      <c r="AH313" s="10">
        <v>43760</v>
      </c>
      <c r="AI313" s="9">
        <v>11904320.889999997</v>
      </c>
      <c r="AJ313" s="10">
        <v>43861</v>
      </c>
      <c r="AK313" s="9">
        <v>-62406.070000000203</v>
      </c>
      <c r="AL313" s="10">
        <v>44949</v>
      </c>
      <c r="AM313" s="9">
        <v>229891.450000018</v>
      </c>
      <c r="AN313" s="10"/>
      <c r="AO313" s="9"/>
      <c r="AP313" s="10"/>
      <c r="AQ313" s="9"/>
      <c r="AR313" s="10"/>
      <c r="AS313" s="9"/>
      <c r="AT313" s="10"/>
      <c r="AU313" s="9"/>
      <c r="AV313" s="10"/>
      <c r="AW313" s="9"/>
      <c r="AX313" s="10"/>
      <c r="AY313" s="9"/>
      <c r="AZ313" s="10"/>
      <c r="BA313" s="9"/>
      <c r="BB313" s="10"/>
      <c r="BC313" s="4"/>
      <c r="BD313" s="4"/>
      <c r="BE313" s="4"/>
      <c r="BF313" s="4"/>
      <c r="BG313" s="4"/>
      <c r="BH313" s="4"/>
      <c r="BI313" s="4"/>
      <c r="BJ313" s="9">
        <v>39448539.460000016</v>
      </c>
      <c r="BK313" s="11">
        <f t="shared" si="15"/>
        <v>1</v>
      </c>
      <c r="BL313" s="12" t="s">
        <v>74</v>
      </c>
    </row>
    <row r="314" spans="1:64" ht="19.5" customHeight="1" x14ac:dyDescent="0.25">
      <c r="A314" s="3">
        <v>310</v>
      </c>
      <c r="B314" s="3" t="s">
        <v>65</v>
      </c>
      <c r="C314" s="3">
        <v>2341114</v>
      </c>
      <c r="D314" s="4" t="s">
        <v>996</v>
      </c>
      <c r="E314" s="3" t="s">
        <v>997</v>
      </c>
      <c r="F314" s="3" t="s">
        <v>68</v>
      </c>
      <c r="G314" s="4" t="s">
        <v>80</v>
      </c>
      <c r="H314" s="4" t="s">
        <v>80</v>
      </c>
      <c r="I314" s="4" t="s">
        <v>998</v>
      </c>
      <c r="J314" s="4" t="s">
        <v>999</v>
      </c>
      <c r="K314" s="4" t="s">
        <v>72</v>
      </c>
      <c r="L314" s="4">
        <v>5058</v>
      </c>
      <c r="M314" s="4">
        <v>5058</v>
      </c>
      <c r="N314" s="4" t="s">
        <v>804</v>
      </c>
      <c r="O314" s="3">
        <v>2018</v>
      </c>
      <c r="P314" s="5" t="s">
        <v>74</v>
      </c>
      <c r="Q314" s="4" t="s">
        <v>1000</v>
      </c>
      <c r="R314" s="4" t="s">
        <v>76</v>
      </c>
      <c r="S314" s="6"/>
      <c r="T314" s="4" t="s">
        <v>76</v>
      </c>
      <c r="U314" s="4" t="s">
        <v>76</v>
      </c>
      <c r="V314" s="7">
        <f t="shared" si="11"/>
        <v>2080000.01</v>
      </c>
      <c r="W314" s="7"/>
      <c r="X314" s="8">
        <v>2018</v>
      </c>
      <c r="Y314" s="9" t="s">
        <v>146</v>
      </c>
      <c r="Z314" s="10">
        <v>43258</v>
      </c>
      <c r="AA314" s="9">
        <v>1492369.36</v>
      </c>
      <c r="AB314" s="10">
        <v>43370</v>
      </c>
      <c r="AC314" s="9">
        <v>587630.64999999991</v>
      </c>
      <c r="AD314" s="10"/>
      <c r="AE314" s="9"/>
      <c r="AF314" s="10"/>
      <c r="AG314" s="9"/>
      <c r="AH314" s="10"/>
      <c r="AI314" s="9"/>
      <c r="AJ314" s="10"/>
      <c r="AK314" s="9"/>
      <c r="AL314" s="10"/>
      <c r="AM314" s="9"/>
      <c r="AN314" s="10"/>
      <c r="AO314" s="9"/>
      <c r="AP314" s="10"/>
      <c r="AQ314" s="9"/>
      <c r="AR314" s="10"/>
      <c r="AS314" s="9"/>
      <c r="AT314" s="10"/>
      <c r="AU314" s="9"/>
      <c r="AV314" s="10"/>
      <c r="AW314" s="9"/>
      <c r="AX314" s="10"/>
      <c r="AY314" s="9"/>
      <c r="AZ314" s="10"/>
      <c r="BA314" s="9"/>
      <c r="BB314" s="10"/>
      <c r="BC314" s="4"/>
      <c r="BD314" s="4"/>
      <c r="BE314" s="4"/>
      <c r="BF314" s="4"/>
      <c r="BG314" s="4"/>
      <c r="BH314" s="4"/>
      <c r="BI314" s="4"/>
      <c r="BJ314" s="9">
        <v>2080000.01</v>
      </c>
      <c r="BK314" s="11">
        <f t="shared" si="15"/>
        <v>1</v>
      </c>
      <c r="BL314" s="12" t="s">
        <v>74</v>
      </c>
    </row>
    <row r="315" spans="1:64" ht="19.5" customHeight="1" x14ac:dyDescent="0.25">
      <c r="A315" s="3">
        <v>311</v>
      </c>
      <c r="B315" s="3" t="s">
        <v>65</v>
      </c>
      <c r="C315" s="3">
        <v>2397705</v>
      </c>
      <c r="D315" s="4" t="s">
        <v>1001</v>
      </c>
      <c r="E315" s="3" t="s">
        <v>894</v>
      </c>
      <c r="F315" s="3" t="s">
        <v>68</v>
      </c>
      <c r="G315" s="4" t="s">
        <v>191</v>
      </c>
      <c r="H315" s="4" t="s">
        <v>425</v>
      </c>
      <c r="I315" s="4" t="s">
        <v>895</v>
      </c>
      <c r="J315" s="4" t="s">
        <v>896</v>
      </c>
      <c r="K315" s="4" t="s">
        <v>144</v>
      </c>
      <c r="L315" s="4">
        <v>2086</v>
      </c>
      <c r="M315" s="4">
        <v>38156</v>
      </c>
      <c r="N315" s="4" t="s">
        <v>804</v>
      </c>
      <c r="O315" s="3">
        <v>2018</v>
      </c>
      <c r="P315" s="5" t="s">
        <v>95</v>
      </c>
      <c r="Q315" s="4" t="s">
        <v>281</v>
      </c>
      <c r="R315" s="4" t="s">
        <v>83</v>
      </c>
      <c r="S315" s="6">
        <v>154686.68</v>
      </c>
      <c r="T315" s="4" t="s">
        <v>76</v>
      </c>
      <c r="U315" s="4" t="s">
        <v>76</v>
      </c>
      <c r="V315" s="7">
        <f t="shared" si="11"/>
        <v>11972748.329999998</v>
      </c>
      <c r="W315" s="7"/>
      <c r="X315" s="8">
        <v>2018</v>
      </c>
      <c r="Y315" s="9" t="s">
        <v>89</v>
      </c>
      <c r="Z315" s="10">
        <v>43315</v>
      </c>
      <c r="AA315" s="9">
        <v>2219548.75</v>
      </c>
      <c r="AB315" s="10">
        <v>44083</v>
      </c>
      <c r="AC315" s="9">
        <v>8086562.8699999992</v>
      </c>
      <c r="AD315" s="10">
        <v>44671</v>
      </c>
      <c r="AE315" s="9">
        <v>64478</v>
      </c>
      <c r="AF315" s="10">
        <v>44705</v>
      </c>
      <c r="AG315" s="9">
        <v>1602158.71</v>
      </c>
      <c r="AH315" s="10">
        <v>44650</v>
      </c>
      <c r="AI315" s="9"/>
      <c r="AJ315" s="10">
        <v>44728</v>
      </c>
      <c r="AK315" s="9"/>
      <c r="AL315" s="10">
        <v>44791</v>
      </c>
      <c r="AM315" s="9"/>
      <c r="AN315" s="10"/>
      <c r="AO315" s="9"/>
      <c r="AP315" s="10"/>
      <c r="AQ315" s="9"/>
      <c r="AR315" s="10"/>
      <c r="AS315" s="9"/>
      <c r="AT315" s="10"/>
      <c r="AU315" s="9"/>
      <c r="AV315" s="10"/>
      <c r="AW315" s="9"/>
      <c r="AX315" s="10"/>
      <c r="AY315" s="9"/>
      <c r="AZ315" s="10"/>
      <c r="BA315" s="9"/>
      <c r="BB315" s="10"/>
      <c r="BC315" s="4"/>
      <c r="BD315" s="4"/>
      <c r="BE315" s="4"/>
      <c r="BF315" s="4"/>
      <c r="BG315" s="4"/>
      <c r="BH315" s="4"/>
      <c r="BI315" s="4"/>
      <c r="BJ315" s="9">
        <v>10990062.160000002</v>
      </c>
      <c r="BK315" s="11">
        <f t="shared" si="15"/>
        <v>0.91792309143108863</v>
      </c>
      <c r="BL315" s="12" t="s">
        <v>132</v>
      </c>
    </row>
    <row r="316" spans="1:64" ht="19.5" customHeight="1" x14ac:dyDescent="0.25">
      <c r="A316" s="3">
        <v>312</v>
      </c>
      <c r="B316" s="3" t="s">
        <v>65</v>
      </c>
      <c r="C316" s="3">
        <v>2344302</v>
      </c>
      <c r="D316" s="4" t="s">
        <v>1002</v>
      </c>
      <c r="E316" s="3" t="s">
        <v>894</v>
      </c>
      <c r="F316" s="3" t="s">
        <v>68</v>
      </c>
      <c r="G316" s="4" t="s">
        <v>191</v>
      </c>
      <c r="H316" s="4" t="s">
        <v>425</v>
      </c>
      <c r="I316" s="4" t="s">
        <v>895</v>
      </c>
      <c r="J316" s="4" t="s">
        <v>896</v>
      </c>
      <c r="K316" s="4" t="s">
        <v>72</v>
      </c>
      <c r="L316" s="4">
        <v>1369</v>
      </c>
      <c r="M316" s="4">
        <v>15920</v>
      </c>
      <c r="N316" s="4" t="s">
        <v>804</v>
      </c>
      <c r="O316" s="3">
        <v>2018</v>
      </c>
      <c r="P316" s="5" t="s">
        <v>95</v>
      </c>
      <c r="Q316" s="4" t="s">
        <v>281</v>
      </c>
      <c r="R316" s="4" t="s">
        <v>83</v>
      </c>
      <c r="S316" s="6">
        <v>548700</v>
      </c>
      <c r="T316" s="4" t="s">
        <v>76</v>
      </c>
      <c r="U316" s="4" t="s">
        <v>76</v>
      </c>
      <c r="V316" s="7">
        <f t="shared" si="11"/>
        <v>42145809.280000001</v>
      </c>
      <c r="W316" s="7"/>
      <c r="X316" s="8">
        <v>2018</v>
      </c>
      <c r="Y316" s="9" t="s">
        <v>155</v>
      </c>
      <c r="Z316" s="10">
        <v>43382</v>
      </c>
      <c r="AA316" s="9">
        <v>28780086.510000002</v>
      </c>
      <c r="AB316" s="10">
        <v>43788</v>
      </c>
      <c r="AC316" s="9">
        <v>5769270.8399999971</v>
      </c>
      <c r="AD316" s="10">
        <v>43781</v>
      </c>
      <c r="AE316" s="9"/>
      <c r="AF316" s="10">
        <v>43781</v>
      </c>
      <c r="AG316" s="9"/>
      <c r="AH316" s="10">
        <v>43781</v>
      </c>
      <c r="AI316" s="9"/>
      <c r="AJ316" s="10">
        <v>43783</v>
      </c>
      <c r="AK316" s="9"/>
      <c r="AL316" s="10">
        <v>43872</v>
      </c>
      <c r="AM316" s="9"/>
      <c r="AN316" s="10">
        <v>44699</v>
      </c>
      <c r="AO316" s="9">
        <v>-573742.94999999995</v>
      </c>
      <c r="AP316" s="10">
        <v>44592</v>
      </c>
      <c r="AQ316" s="9">
        <v>4489324.5999999996</v>
      </c>
      <c r="AR316" s="10">
        <v>44706</v>
      </c>
      <c r="AS316" s="9">
        <v>1028234.1000000015</v>
      </c>
      <c r="AT316" s="10">
        <v>44706</v>
      </c>
      <c r="AU316" s="9">
        <v>2413494.3200000003</v>
      </c>
      <c r="AV316" s="10">
        <v>44420</v>
      </c>
      <c r="AW316" s="9"/>
      <c r="AX316" s="10">
        <v>44547</v>
      </c>
      <c r="AY316" s="9"/>
      <c r="AZ316" s="10">
        <v>44650</v>
      </c>
      <c r="BA316" s="9"/>
      <c r="BB316" s="10">
        <v>44671</v>
      </c>
      <c r="BC316" s="4"/>
      <c r="BD316" s="10">
        <v>44728</v>
      </c>
      <c r="BE316" s="4"/>
      <c r="BF316" s="10">
        <v>45511</v>
      </c>
      <c r="BG316" s="9">
        <v>-63607.240000002086</v>
      </c>
      <c r="BH316" s="10">
        <v>45516</v>
      </c>
      <c r="BI316" s="9">
        <v>302749.10000000149</v>
      </c>
      <c r="BJ316" s="9">
        <v>24998293.940000001</v>
      </c>
      <c r="BK316" s="11">
        <f t="shared" si="15"/>
        <v>0.59313830644278953</v>
      </c>
      <c r="BL316" s="12" t="s">
        <v>235</v>
      </c>
    </row>
    <row r="317" spans="1:64" ht="19.5" customHeight="1" x14ac:dyDescent="0.25">
      <c r="A317" s="3">
        <v>313</v>
      </c>
      <c r="B317" s="3" t="s">
        <v>65</v>
      </c>
      <c r="C317" s="3">
        <v>2238492</v>
      </c>
      <c r="D317" s="4" t="s">
        <v>1003</v>
      </c>
      <c r="E317" s="3" t="s">
        <v>1004</v>
      </c>
      <c r="F317" s="3" t="s">
        <v>68</v>
      </c>
      <c r="G317" s="4" t="s">
        <v>191</v>
      </c>
      <c r="H317" s="4" t="s">
        <v>425</v>
      </c>
      <c r="I317" s="4" t="s">
        <v>1005</v>
      </c>
      <c r="J317" s="4" t="s">
        <v>1006</v>
      </c>
      <c r="K317" s="4" t="s">
        <v>354</v>
      </c>
      <c r="L317" s="4">
        <v>690</v>
      </c>
      <c r="M317" s="4">
        <v>690</v>
      </c>
      <c r="N317" s="4" t="s">
        <v>73</v>
      </c>
      <c r="O317" s="3">
        <v>2018</v>
      </c>
      <c r="P317" s="5" t="s">
        <v>95</v>
      </c>
      <c r="Q317" s="4" t="s">
        <v>281</v>
      </c>
      <c r="R317" s="4" t="s">
        <v>83</v>
      </c>
      <c r="S317" s="6">
        <v>206282</v>
      </c>
      <c r="T317" s="4" t="s">
        <v>76</v>
      </c>
      <c r="U317" s="4" t="s">
        <v>76</v>
      </c>
      <c r="V317" s="7">
        <f t="shared" si="11"/>
        <v>16561106.73</v>
      </c>
      <c r="W317" s="7"/>
      <c r="X317" s="8">
        <v>2018</v>
      </c>
      <c r="Y317" s="9" t="s">
        <v>97</v>
      </c>
      <c r="Z317" s="10">
        <v>43196</v>
      </c>
      <c r="AA317" s="9">
        <v>10124301</v>
      </c>
      <c r="AB317" s="10">
        <v>44103</v>
      </c>
      <c r="AC317" s="9">
        <v>5050143.6199999992</v>
      </c>
      <c r="AD317" s="10">
        <v>44221</v>
      </c>
      <c r="AE317" s="9">
        <v>1386662.1100000013</v>
      </c>
      <c r="AF317" s="10">
        <v>44456</v>
      </c>
      <c r="AG317" s="9"/>
      <c r="AH317" s="10"/>
      <c r="AI317" s="9"/>
      <c r="AJ317" s="10">
        <v>44865</v>
      </c>
      <c r="AK317" s="9"/>
      <c r="AL317" s="10">
        <v>45489</v>
      </c>
      <c r="AM317" s="9"/>
      <c r="AN317" s="10"/>
      <c r="AO317" s="9"/>
      <c r="AP317" s="10"/>
      <c r="AQ317" s="9"/>
      <c r="AR317" s="10"/>
      <c r="AS317" s="9"/>
      <c r="AT317" s="10"/>
      <c r="AU317" s="9"/>
      <c r="AV317" s="10"/>
      <c r="AW317" s="9"/>
      <c r="AX317" s="10"/>
      <c r="AY317" s="9"/>
      <c r="AZ317" s="10"/>
      <c r="BA317" s="9"/>
      <c r="BB317" s="10"/>
      <c r="BC317" s="4"/>
      <c r="BD317" s="4"/>
      <c r="BE317" s="4"/>
      <c r="BF317" s="4"/>
      <c r="BG317" s="4"/>
      <c r="BH317" s="4"/>
      <c r="BI317" s="4"/>
      <c r="BJ317" s="9">
        <v>6075137.5599999996</v>
      </c>
      <c r="BK317" s="11">
        <f t="shared" si="15"/>
        <v>0.36683161693505972</v>
      </c>
      <c r="BL317" s="12" t="s">
        <v>385</v>
      </c>
    </row>
    <row r="318" spans="1:64" ht="19.5" customHeight="1" x14ac:dyDescent="0.25">
      <c r="A318" s="3">
        <v>314</v>
      </c>
      <c r="B318" s="3" t="s">
        <v>65</v>
      </c>
      <c r="C318" s="3">
        <v>2314965</v>
      </c>
      <c r="D318" s="4" t="s">
        <v>1007</v>
      </c>
      <c r="E318" s="3" t="s">
        <v>1008</v>
      </c>
      <c r="F318" s="3" t="s">
        <v>68</v>
      </c>
      <c r="G318" s="4" t="s">
        <v>348</v>
      </c>
      <c r="H318" s="4" t="s">
        <v>563</v>
      </c>
      <c r="I318" s="4" t="s">
        <v>1009</v>
      </c>
      <c r="J318" s="4" t="s">
        <v>1010</v>
      </c>
      <c r="K318" s="4" t="s">
        <v>126</v>
      </c>
      <c r="L318" s="4">
        <v>2776</v>
      </c>
      <c r="M318" s="4">
        <v>2776</v>
      </c>
      <c r="N318" s="4" t="s">
        <v>804</v>
      </c>
      <c r="O318" s="3">
        <v>2018</v>
      </c>
      <c r="P318" s="5" t="s">
        <v>74</v>
      </c>
      <c r="Q318" s="4" t="s">
        <v>1011</v>
      </c>
      <c r="R318" s="4" t="s">
        <v>83</v>
      </c>
      <c r="S318" s="6">
        <v>18000</v>
      </c>
      <c r="T318" s="4" t="s">
        <v>76</v>
      </c>
      <c r="U318" s="4" t="s">
        <v>76</v>
      </c>
      <c r="V318" s="7">
        <f t="shared" si="11"/>
        <v>839240.86</v>
      </c>
      <c r="W318" s="7"/>
      <c r="X318" s="8">
        <v>2018</v>
      </c>
      <c r="Y318" s="9" t="s">
        <v>89</v>
      </c>
      <c r="Z318" s="10">
        <v>43333</v>
      </c>
      <c r="AA318" s="9">
        <v>839240.86</v>
      </c>
      <c r="AB318" s="10"/>
      <c r="AC318" s="9"/>
      <c r="AD318" s="10"/>
      <c r="AE318" s="9"/>
      <c r="AF318" s="10"/>
      <c r="AG318" s="9"/>
      <c r="AH318" s="10"/>
      <c r="AI318" s="9"/>
      <c r="AJ318" s="10"/>
      <c r="AK318" s="9"/>
      <c r="AL318" s="10"/>
      <c r="AM318" s="9"/>
      <c r="AN318" s="10"/>
      <c r="AO318" s="9"/>
      <c r="AP318" s="10"/>
      <c r="AQ318" s="9"/>
      <c r="AR318" s="10"/>
      <c r="AS318" s="9"/>
      <c r="AT318" s="10"/>
      <c r="AU318" s="9"/>
      <c r="AV318" s="10"/>
      <c r="AW318" s="9"/>
      <c r="AX318" s="10"/>
      <c r="AY318" s="9"/>
      <c r="AZ318" s="10"/>
      <c r="BA318" s="9"/>
      <c r="BB318" s="10"/>
      <c r="BC318" s="4"/>
      <c r="BD318" s="4"/>
      <c r="BE318" s="4"/>
      <c r="BF318" s="4"/>
      <c r="BG318" s="4"/>
      <c r="BH318" s="4"/>
      <c r="BI318" s="4"/>
      <c r="BJ318" s="9">
        <v>839240.86</v>
      </c>
      <c r="BK318" s="11">
        <f t="shared" si="15"/>
        <v>1</v>
      </c>
      <c r="BL318" s="12" t="s">
        <v>74</v>
      </c>
    </row>
    <row r="319" spans="1:64" ht="19.5" customHeight="1" x14ac:dyDescent="0.25">
      <c r="A319" s="3">
        <v>315</v>
      </c>
      <c r="B319" s="3" t="s">
        <v>65</v>
      </c>
      <c r="C319" s="3">
        <v>2402030</v>
      </c>
      <c r="D319" s="4" t="s">
        <v>1012</v>
      </c>
      <c r="E319" s="3" t="s">
        <v>1013</v>
      </c>
      <c r="F319" s="3" t="s">
        <v>68</v>
      </c>
      <c r="G319" s="4" t="s">
        <v>348</v>
      </c>
      <c r="H319" s="4" t="s">
        <v>563</v>
      </c>
      <c r="I319" s="4" t="s">
        <v>1014</v>
      </c>
      <c r="J319" s="4" t="s">
        <v>1015</v>
      </c>
      <c r="K319" s="4" t="s">
        <v>902</v>
      </c>
      <c r="L319" s="4">
        <v>203</v>
      </c>
      <c r="M319" s="4">
        <v>2104</v>
      </c>
      <c r="N319" s="4" t="s">
        <v>804</v>
      </c>
      <c r="O319" s="3">
        <v>2018</v>
      </c>
      <c r="P319" s="5" t="s">
        <v>74</v>
      </c>
      <c r="Q319" s="4" t="s">
        <v>1016</v>
      </c>
      <c r="R319" s="4" t="s">
        <v>83</v>
      </c>
      <c r="S319" s="6">
        <v>9000</v>
      </c>
      <c r="T319" s="4" t="s">
        <v>76</v>
      </c>
      <c r="U319" s="4" t="s">
        <v>76</v>
      </c>
      <c r="V319" s="7">
        <f t="shared" si="11"/>
        <v>486665.91</v>
      </c>
      <c r="W319" s="7"/>
      <c r="X319" s="8">
        <v>2018</v>
      </c>
      <c r="Y319" s="9" t="s">
        <v>89</v>
      </c>
      <c r="Z319" s="10">
        <v>43313</v>
      </c>
      <c r="AA319" s="9">
        <v>486665.91</v>
      </c>
      <c r="AB319" s="10"/>
      <c r="AC319" s="9"/>
      <c r="AD319" s="10"/>
      <c r="AE319" s="9"/>
      <c r="AF319" s="10"/>
      <c r="AG319" s="9"/>
      <c r="AH319" s="10"/>
      <c r="AI319" s="9"/>
      <c r="AJ319" s="10"/>
      <c r="AK319" s="9"/>
      <c r="AL319" s="10"/>
      <c r="AM319" s="9"/>
      <c r="AN319" s="10"/>
      <c r="AO319" s="9"/>
      <c r="AP319" s="10"/>
      <c r="AQ319" s="9"/>
      <c r="AR319" s="10"/>
      <c r="AS319" s="9"/>
      <c r="AT319" s="10"/>
      <c r="AU319" s="9"/>
      <c r="AV319" s="10"/>
      <c r="AW319" s="9"/>
      <c r="AX319" s="10"/>
      <c r="AY319" s="9"/>
      <c r="AZ319" s="10"/>
      <c r="BA319" s="9"/>
      <c r="BB319" s="10"/>
      <c r="BC319" s="4"/>
      <c r="BD319" s="4"/>
      <c r="BE319" s="4"/>
      <c r="BF319" s="4"/>
      <c r="BG319" s="4"/>
      <c r="BH319" s="4"/>
      <c r="BI319" s="4"/>
      <c r="BJ319" s="9">
        <v>486488.69</v>
      </c>
      <c r="BK319" s="11">
        <v>1</v>
      </c>
      <c r="BL319" s="12" t="s">
        <v>74</v>
      </c>
    </row>
    <row r="320" spans="1:64" ht="19.5" customHeight="1" x14ac:dyDescent="0.25">
      <c r="A320" s="3">
        <v>316</v>
      </c>
      <c r="B320" s="3" t="s">
        <v>65</v>
      </c>
      <c r="C320" s="3">
        <v>2309972</v>
      </c>
      <c r="D320" s="4" t="s">
        <v>1017</v>
      </c>
      <c r="E320" s="3" t="s">
        <v>1018</v>
      </c>
      <c r="F320" s="3" t="s">
        <v>68</v>
      </c>
      <c r="G320" s="4" t="s">
        <v>92</v>
      </c>
      <c r="H320" s="4" t="s">
        <v>92</v>
      </c>
      <c r="I320" s="4" t="s">
        <v>1019</v>
      </c>
      <c r="J320" s="4" t="s">
        <v>1020</v>
      </c>
      <c r="K320" s="4" t="s">
        <v>72</v>
      </c>
      <c r="L320" s="4">
        <v>3015</v>
      </c>
      <c r="M320" s="4">
        <v>3015</v>
      </c>
      <c r="N320" s="4" t="s">
        <v>804</v>
      </c>
      <c r="O320" s="3">
        <v>2018</v>
      </c>
      <c r="P320" s="5" t="s">
        <v>95</v>
      </c>
      <c r="Q320" s="4" t="s">
        <v>737</v>
      </c>
      <c r="R320" s="4" t="s">
        <v>83</v>
      </c>
      <c r="S320" s="6">
        <v>269784.8</v>
      </c>
      <c r="T320" s="4" t="s">
        <v>76</v>
      </c>
      <c r="U320" s="4" t="s">
        <v>76</v>
      </c>
      <c r="V320" s="7">
        <f t="shared" si="11"/>
        <v>8247993.3200000003</v>
      </c>
      <c r="W320" s="7"/>
      <c r="X320" s="8">
        <v>2018</v>
      </c>
      <c r="Y320" s="9" t="s">
        <v>89</v>
      </c>
      <c r="Z320" s="10">
        <v>43332</v>
      </c>
      <c r="AA320" s="9">
        <v>5935265.5599999996</v>
      </c>
      <c r="AB320" s="10">
        <v>43490</v>
      </c>
      <c r="AC320" s="9">
        <v>-92511.879999999903</v>
      </c>
      <c r="AD320" s="10">
        <v>43665</v>
      </c>
      <c r="AE320" s="9"/>
      <c r="AF320" s="10">
        <v>43725</v>
      </c>
      <c r="AG320" s="9"/>
      <c r="AH320" s="10">
        <v>43731</v>
      </c>
      <c r="AI320" s="9"/>
      <c r="AJ320" s="10">
        <v>43794</v>
      </c>
      <c r="AK320" s="9"/>
      <c r="AL320" s="10">
        <v>43809</v>
      </c>
      <c r="AM320" s="9"/>
      <c r="AN320" s="10">
        <v>43822</v>
      </c>
      <c r="AO320" s="9"/>
      <c r="AP320" s="10">
        <v>44030</v>
      </c>
      <c r="AQ320" s="9">
        <v>2405239.6400000006</v>
      </c>
      <c r="AR320" s="10">
        <v>44183</v>
      </c>
      <c r="AS320" s="9"/>
      <c r="AT320" s="10">
        <v>44379</v>
      </c>
      <c r="AU320" s="9"/>
      <c r="AV320" s="10">
        <v>44594</v>
      </c>
      <c r="AW320" s="9"/>
      <c r="AX320" s="10"/>
      <c r="AY320" s="9"/>
      <c r="AZ320" s="10"/>
      <c r="BA320" s="9"/>
      <c r="BB320" s="10"/>
      <c r="BC320" s="4"/>
      <c r="BD320" s="4"/>
      <c r="BE320" s="4"/>
      <c r="BF320" s="4"/>
      <c r="BG320" s="4"/>
      <c r="BH320" s="4"/>
      <c r="BI320" s="4"/>
      <c r="BJ320" s="9">
        <v>2537705.83</v>
      </c>
      <c r="BK320" s="11">
        <f t="shared" ref="BK320:BK326" si="16">BJ320/V320</f>
        <v>0.30767554380124063</v>
      </c>
      <c r="BL320" s="12" t="s">
        <v>385</v>
      </c>
    </row>
    <row r="321" spans="1:64" ht="19.5" customHeight="1" x14ac:dyDescent="0.25">
      <c r="A321" s="3">
        <v>317</v>
      </c>
      <c r="B321" s="3" t="s">
        <v>65</v>
      </c>
      <c r="C321" s="3">
        <v>2337638</v>
      </c>
      <c r="D321" s="4" t="s">
        <v>1021</v>
      </c>
      <c r="E321" s="3" t="s">
        <v>922</v>
      </c>
      <c r="F321" s="3" t="s">
        <v>68</v>
      </c>
      <c r="G321" s="4" t="s">
        <v>135</v>
      </c>
      <c r="H321" s="4" t="s">
        <v>135</v>
      </c>
      <c r="I321" s="4" t="s">
        <v>923</v>
      </c>
      <c r="J321" s="4" t="s">
        <v>924</v>
      </c>
      <c r="K321" s="4" t="s">
        <v>126</v>
      </c>
      <c r="L321" s="4">
        <v>361</v>
      </c>
      <c r="M321" s="4">
        <v>361</v>
      </c>
      <c r="N321" s="4" t="s">
        <v>804</v>
      </c>
      <c r="O321" s="3">
        <v>2018</v>
      </c>
      <c r="P321" s="5" t="s">
        <v>74</v>
      </c>
      <c r="Q321" s="4" t="s">
        <v>925</v>
      </c>
      <c r="R321" s="4" t="s">
        <v>83</v>
      </c>
      <c r="S321" s="6">
        <v>147988.63</v>
      </c>
      <c r="T321" s="4" t="s">
        <v>76</v>
      </c>
      <c r="U321" s="4" t="s">
        <v>76</v>
      </c>
      <c r="V321" s="7">
        <f t="shared" si="11"/>
        <v>4717026.28</v>
      </c>
      <c r="W321" s="7"/>
      <c r="X321" s="8">
        <v>2018</v>
      </c>
      <c r="Y321" s="9" t="s">
        <v>97</v>
      </c>
      <c r="Z321" s="10">
        <v>43217</v>
      </c>
      <c r="AA321" s="9">
        <v>3667651.45</v>
      </c>
      <c r="AB321" s="10">
        <v>43286</v>
      </c>
      <c r="AC321" s="9"/>
      <c r="AD321" s="10">
        <v>43515</v>
      </c>
      <c r="AE321" s="9">
        <v>1046436.03</v>
      </c>
      <c r="AF321" s="10">
        <v>44041</v>
      </c>
      <c r="AG321" s="9">
        <v>2938.7999999998137</v>
      </c>
      <c r="AH321" s="10"/>
      <c r="AI321" s="9"/>
      <c r="AJ321" s="10"/>
      <c r="AK321" s="9"/>
      <c r="AL321" s="10"/>
      <c r="AM321" s="9"/>
      <c r="AN321" s="10"/>
      <c r="AO321" s="9"/>
      <c r="AP321" s="10"/>
      <c r="AQ321" s="9"/>
      <c r="AR321" s="10"/>
      <c r="AS321" s="9"/>
      <c r="AT321" s="10"/>
      <c r="AU321" s="9"/>
      <c r="AV321" s="10"/>
      <c r="AW321" s="9"/>
      <c r="AX321" s="10"/>
      <c r="AY321" s="9"/>
      <c r="AZ321" s="10"/>
      <c r="BA321" s="9"/>
      <c r="BB321" s="10"/>
      <c r="BC321" s="4"/>
      <c r="BD321" s="4"/>
      <c r="BE321" s="4"/>
      <c r="BF321" s="4"/>
      <c r="BG321" s="4"/>
      <c r="BH321" s="4"/>
      <c r="BI321" s="4"/>
      <c r="BJ321" s="9">
        <v>4717026.2799999993</v>
      </c>
      <c r="BK321" s="11">
        <f t="shared" si="16"/>
        <v>0.99999999999999978</v>
      </c>
      <c r="BL321" s="12" t="s">
        <v>74</v>
      </c>
    </row>
    <row r="322" spans="1:64" ht="19.5" customHeight="1" x14ac:dyDescent="0.25">
      <c r="A322" s="3">
        <v>318</v>
      </c>
      <c r="B322" s="3" t="s">
        <v>65</v>
      </c>
      <c r="C322" s="3">
        <v>2338754</v>
      </c>
      <c r="D322" s="4" t="s">
        <v>1022</v>
      </c>
      <c r="E322" s="3" t="s">
        <v>922</v>
      </c>
      <c r="F322" s="3" t="s">
        <v>68</v>
      </c>
      <c r="G322" s="4" t="s">
        <v>135</v>
      </c>
      <c r="H322" s="4" t="s">
        <v>135</v>
      </c>
      <c r="I322" s="4" t="s">
        <v>923</v>
      </c>
      <c r="J322" s="4" t="s">
        <v>924</v>
      </c>
      <c r="K322" s="4" t="s">
        <v>126</v>
      </c>
      <c r="L322" s="4">
        <v>950</v>
      </c>
      <c r="M322" s="4">
        <v>950</v>
      </c>
      <c r="N322" s="4" t="s">
        <v>804</v>
      </c>
      <c r="O322" s="3">
        <v>2018</v>
      </c>
      <c r="P322" s="5" t="s">
        <v>74</v>
      </c>
      <c r="Q322" s="4" t="s">
        <v>925</v>
      </c>
      <c r="R322" s="4" t="s">
        <v>83</v>
      </c>
      <c r="S322" s="6">
        <v>92816.85</v>
      </c>
      <c r="T322" s="4" t="s">
        <v>76</v>
      </c>
      <c r="U322" s="4" t="s">
        <v>76</v>
      </c>
      <c r="V322" s="7">
        <f t="shared" si="11"/>
        <v>6284539.54</v>
      </c>
      <c r="W322" s="7"/>
      <c r="X322" s="8">
        <v>2018</v>
      </c>
      <c r="Y322" s="9" t="s">
        <v>146</v>
      </c>
      <c r="Z322" s="10">
        <v>43259</v>
      </c>
      <c r="AA322" s="9">
        <v>4395540.67</v>
      </c>
      <c r="AB322" s="10">
        <v>43291</v>
      </c>
      <c r="AC322" s="9"/>
      <c r="AD322" s="10">
        <v>43538</v>
      </c>
      <c r="AE322" s="9">
        <v>1797132.7199999997</v>
      </c>
      <c r="AF322" s="10">
        <v>44041</v>
      </c>
      <c r="AG322" s="9">
        <v>91866.150000000373</v>
      </c>
      <c r="AH322" s="10"/>
      <c r="AI322" s="9"/>
      <c r="AJ322" s="10"/>
      <c r="AK322" s="9"/>
      <c r="AL322" s="10"/>
      <c r="AM322" s="9"/>
      <c r="AN322" s="10"/>
      <c r="AO322" s="9"/>
      <c r="AP322" s="10"/>
      <c r="AQ322" s="9"/>
      <c r="AR322" s="10"/>
      <c r="AS322" s="9"/>
      <c r="AT322" s="10"/>
      <c r="AU322" s="9"/>
      <c r="AV322" s="10"/>
      <c r="AW322" s="9"/>
      <c r="AX322" s="10"/>
      <c r="AY322" s="9"/>
      <c r="AZ322" s="10"/>
      <c r="BA322" s="9"/>
      <c r="BB322" s="10"/>
      <c r="BC322" s="4"/>
      <c r="BD322" s="4"/>
      <c r="BE322" s="4"/>
      <c r="BF322" s="4"/>
      <c r="BG322" s="4"/>
      <c r="BH322" s="4"/>
      <c r="BI322" s="4"/>
      <c r="BJ322" s="9">
        <v>6284539.54</v>
      </c>
      <c r="BK322" s="11">
        <f t="shared" si="16"/>
        <v>1</v>
      </c>
      <c r="BL322" s="12" t="s">
        <v>74</v>
      </c>
    </row>
    <row r="323" spans="1:64" ht="19.5" customHeight="1" x14ac:dyDescent="0.25">
      <c r="A323" s="3">
        <v>319</v>
      </c>
      <c r="B323" s="3" t="s">
        <v>65</v>
      </c>
      <c r="C323" s="3">
        <v>2408768</v>
      </c>
      <c r="D323" s="4" t="s">
        <v>1023</v>
      </c>
      <c r="E323" s="3" t="s">
        <v>922</v>
      </c>
      <c r="F323" s="3" t="s">
        <v>68</v>
      </c>
      <c r="G323" s="4" t="s">
        <v>135</v>
      </c>
      <c r="H323" s="4" t="s">
        <v>135</v>
      </c>
      <c r="I323" s="4" t="s">
        <v>923</v>
      </c>
      <c r="J323" s="4" t="s">
        <v>924</v>
      </c>
      <c r="K323" s="4" t="s">
        <v>72</v>
      </c>
      <c r="L323" s="4">
        <v>1437</v>
      </c>
      <c r="M323" s="4">
        <v>2990</v>
      </c>
      <c r="N323" s="4" t="s">
        <v>804</v>
      </c>
      <c r="O323" s="3">
        <v>2018</v>
      </c>
      <c r="P323" s="5" t="s">
        <v>74</v>
      </c>
      <c r="Q323" s="4" t="s">
        <v>925</v>
      </c>
      <c r="R323" s="4" t="s">
        <v>83</v>
      </c>
      <c r="S323" s="6">
        <v>85775.55</v>
      </c>
      <c r="T323" s="4" t="s">
        <v>76</v>
      </c>
      <c r="U323" s="4" t="s">
        <v>76</v>
      </c>
      <c r="V323" s="7">
        <f t="shared" si="11"/>
        <v>5149435.8999999994</v>
      </c>
      <c r="W323" s="7"/>
      <c r="X323" s="8">
        <v>2019</v>
      </c>
      <c r="Y323" s="9" t="s">
        <v>146</v>
      </c>
      <c r="Z323" s="10">
        <v>43623</v>
      </c>
      <c r="AA323" s="9">
        <v>3872004.14</v>
      </c>
      <c r="AB323" s="10">
        <v>43808</v>
      </c>
      <c r="AC323" s="9">
        <v>1157277.8500000001</v>
      </c>
      <c r="AD323" s="10">
        <v>43305</v>
      </c>
      <c r="AE323" s="9"/>
      <c r="AF323" s="10">
        <v>44099</v>
      </c>
      <c r="AG323" s="9">
        <v>77170.959999999963</v>
      </c>
      <c r="AH323" s="10">
        <v>44371</v>
      </c>
      <c r="AI323" s="9">
        <v>42982.949999999255</v>
      </c>
      <c r="AJ323" s="10"/>
      <c r="AK323" s="9"/>
      <c r="AL323" s="10"/>
      <c r="AM323" s="9"/>
      <c r="AN323" s="10"/>
      <c r="AO323" s="9"/>
      <c r="AP323" s="10"/>
      <c r="AQ323" s="9"/>
      <c r="AR323" s="10"/>
      <c r="AS323" s="9"/>
      <c r="AT323" s="10"/>
      <c r="AU323" s="9"/>
      <c r="AV323" s="10"/>
      <c r="AW323" s="9"/>
      <c r="AX323" s="10"/>
      <c r="AY323" s="9"/>
      <c r="AZ323" s="10"/>
      <c r="BA323" s="9"/>
      <c r="BB323" s="10"/>
      <c r="BC323" s="4"/>
      <c r="BD323" s="4"/>
      <c r="BE323" s="4"/>
      <c r="BF323" s="4"/>
      <c r="BG323" s="4"/>
      <c r="BH323" s="4"/>
      <c r="BI323" s="4"/>
      <c r="BJ323" s="9">
        <v>5149435.8999999994</v>
      </c>
      <c r="BK323" s="11">
        <f t="shared" si="16"/>
        <v>1</v>
      </c>
      <c r="BL323" s="12" t="s">
        <v>74</v>
      </c>
    </row>
    <row r="324" spans="1:64" ht="19.5" customHeight="1" x14ac:dyDescent="0.25">
      <c r="A324" s="3">
        <v>320</v>
      </c>
      <c r="B324" s="3" t="s">
        <v>65</v>
      </c>
      <c r="C324" s="3">
        <v>2408770</v>
      </c>
      <c r="D324" s="4" t="s">
        <v>1024</v>
      </c>
      <c r="E324" s="3" t="s">
        <v>922</v>
      </c>
      <c r="F324" s="3" t="s">
        <v>68</v>
      </c>
      <c r="G324" s="4" t="s">
        <v>135</v>
      </c>
      <c r="H324" s="4" t="s">
        <v>135</v>
      </c>
      <c r="I324" s="4" t="s">
        <v>923</v>
      </c>
      <c r="J324" s="4" t="s">
        <v>924</v>
      </c>
      <c r="K324" s="4" t="s">
        <v>72</v>
      </c>
      <c r="L324" s="4">
        <v>3010</v>
      </c>
      <c r="M324" s="4">
        <v>6263</v>
      </c>
      <c r="N324" s="4" t="s">
        <v>804</v>
      </c>
      <c r="O324" s="3">
        <v>2018</v>
      </c>
      <c r="P324" s="5" t="s">
        <v>74</v>
      </c>
      <c r="Q324" s="4" t="s">
        <v>925</v>
      </c>
      <c r="R324" s="4" t="s">
        <v>83</v>
      </c>
      <c r="S324" s="6">
        <v>195886.95</v>
      </c>
      <c r="T324" s="4" t="s">
        <v>76</v>
      </c>
      <c r="U324" s="4" t="s">
        <v>76</v>
      </c>
      <c r="V324" s="7">
        <f t="shared" si="11"/>
        <v>12153641.18</v>
      </c>
      <c r="W324" s="7"/>
      <c r="X324" s="8">
        <v>2019</v>
      </c>
      <c r="Y324" s="9" t="s">
        <v>139</v>
      </c>
      <c r="Z324" s="10">
        <v>43553</v>
      </c>
      <c r="AA324" s="9">
        <v>8573811.5</v>
      </c>
      <c r="AB324" s="10">
        <v>43768</v>
      </c>
      <c r="AC324" s="9">
        <v>3053100.47</v>
      </c>
      <c r="AD324" s="10">
        <v>44115</v>
      </c>
      <c r="AE324" s="9">
        <v>294965.98999999836</v>
      </c>
      <c r="AF324" s="10">
        <v>44476</v>
      </c>
      <c r="AG324" s="9">
        <v>231763.22000000067</v>
      </c>
      <c r="AH324" s="10"/>
      <c r="AI324" s="9"/>
      <c r="AJ324" s="10"/>
      <c r="AK324" s="9"/>
      <c r="AL324" s="10"/>
      <c r="AM324" s="9"/>
      <c r="AN324" s="10"/>
      <c r="AO324" s="9"/>
      <c r="AP324" s="10"/>
      <c r="AQ324" s="9"/>
      <c r="AR324" s="10"/>
      <c r="AS324" s="9"/>
      <c r="AT324" s="10"/>
      <c r="AU324" s="9"/>
      <c r="AV324" s="10"/>
      <c r="AW324" s="9"/>
      <c r="AX324" s="10"/>
      <c r="AY324" s="9"/>
      <c r="AZ324" s="10"/>
      <c r="BA324" s="9"/>
      <c r="BB324" s="10"/>
      <c r="BC324" s="4"/>
      <c r="BD324" s="4"/>
      <c r="BE324" s="4"/>
      <c r="BF324" s="4"/>
      <c r="BG324" s="4"/>
      <c r="BH324" s="4"/>
      <c r="BI324" s="4"/>
      <c r="BJ324" s="9">
        <v>12153641.18</v>
      </c>
      <c r="BK324" s="11">
        <f t="shared" si="16"/>
        <v>1</v>
      </c>
      <c r="BL324" s="12" t="s">
        <v>74</v>
      </c>
    </row>
    <row r="325" spans="1:64" ht="19.5" customHeight="1" x14ac:dyDescent="0.25">
      <c r="A325" s="3">
        <v>321</v>
      </c>
      <c r="B325" s="3" t="s">
        <v>65</v>
      </c>
      <c r="C325" s="3">
        <v>2408769</v>
      </c>
      <c r="D325" s="4" t="s">
        <v>1025</v>
      </c>
      <c r="E325" s="3" t="s">
        <v>922</v>
      </c>
      <c r="F325" s="3" t="s">
        <v>68</v>
      </c>
      <c r="G325" s="4" t="s">
        <v>135</v>
      </c>
      <c r="H325" s="4" t="s">
        <v>135</v>
      </c>
      <c r="I325" s="4" t="s">
        <v>923</v>
      </c>
      <c r="J325" s="4" t="s">
        <v>924</v>
      </c>
      <c r="K325" s="4" t="s">
        <v>72</v>
      </c>
      <c r="L325" s="4">
        <v>3075</v>
      </c>
      <c r="M325" s="4">
        <v>6399</v>
      </c>
      <c r="N325" s="4" t="s">
        <v>804</v>
      </c>
      <c r="O325" s="3">
        <v>2018</v>
      </c>
      <c r="P325" s="5" t="s">
        <v>74</v>
      </c>
      <c r="Q325" s="4" t="s">
        <v>925</v>
      </c>
      <c r="R325" s="4" t="s">
        <v>83</v>
      </c>
      <c r="S325" s="6">
        <v>134418.84</v>
      </c>
      <c r="T325" s="4" t="s">
        <v>76</v>
      </c>
      <c r="U325" s="4" t="s">
        <v>76</v>
      </c>
      <c r="V325" s="7">
        <f t="shared" si="11"/>
        <v>13281844.539999999</v>
      </c>
      <c r="W325" s="7"/>
      <c r="X325" s="8">
        <v>2019</v>
      </c>
      <c r="Y325" s="9" t="s">
        <v>139</v>
      </c>
      <c r="Z325" s="10">
        <v>43553</v>
      </c>
      <c r="AA325" s="9">
        <v>7506098.9500000002</v>
      </c>
      <c r="AB325" s="10">
        <v>43768</v>
      </c>
      <c r="AC325" s="9">
        <v>5739250.5700000003</v>
      </c>
      <c r="AD325" s="10">
        <v>44041</v>
      </c>
      <c r="AE325" s="9">
        <v>-292813.45999999903</v>
      </c>
      <c r="AF325" s="10">
        <v>44123</v>
      </c>
      <c r="AG325" s="9">
        <v>95461.75</v>
      </c>
      <c r="AH325" s="10">
        <v>44326</v>
      </c>
      <c r="AI325" s="9">
        <v>233846.72999999858</v>
      </c>
      <c r="AJ325" s="10"/>
      <c r="AK325" s="9"/>
      <c r="AL325" s="10"/>
      <c r="AM325" s="9"/>
      <c r="AN325" s="10"/>
      <c r="AO325" s="9"/>
      <c r="AP325" s="10"/>
      <c r="AQ325" s="9"/>
      <c r="AR325" s="10"/>
      <c r="AS325" s="9"/>
      <c r="AT325" s="10"/>
      <c r="AU325" s="9"/>
      <c r="AV325" s="10"/>
      <c r="AW325" s="9"/>
      <c r="AX325" s="10"/>
      <c r="AY325" s="9"/>
      <c r="AZ325" s="10"/>
      <c r="BA325" s="9"/>
      <c r="BB325" s="10"/>
      <c r="BC325" s="4"/>
      <c r="BD325" s="4"/>
      <c r="BE325" s="4"/>
      <c r="BF325" s="4"/>
      <c r="BG325" s="4"/>
      <c r="BH325" s="4"/>
      <c r="BI325" s="4"/>
      <c r="BJ325" s="9">
        <v>13281844.539999999</v>
      </c>
      <c r="BK325" s="11">
        <f t="shared" si="16"/>
        <v>1</v>
      </c>
      <c r="BL325" s="12" t="s">
        <v>74</v>
      </c>
    </row>
    <row r="326" spans="1:64" ht="19.5" customHeight="1" x14ac:dyDescent="0.25">
      <c r="A326" s="3">
        <v>322</v>
      </c>
      <c r="B326" s="3" t="s">
        <v>65</v>
      </c>
      <c r="C326" s="3">
        <v>2393021</v>
      </c>
      <c r="D326" s="4" t="s">
        <v>1026</v>
      </c>
      <c r="E326" s="3" t="s">
        <v>922</v>
      </c>
      <c r="F326" s="3" t="s">
        <v>68</v>
      </c>
      <c r="G326" s="4" t="s">
        <v>135</v>
      </c>
      <c r="H326" s="4" t="s">
        <v>135</v>
      </c>
      <c r="I326" s="4" t="s">
        <v>923</v>
      </c>
      <c r="J326" s="4" t="s">
        <v>924</v>
      </c>
      <c r="K326" s="4" t="s">
        <v>72</v>
      </c>
      <c r="L326" s="4">
        <v>2958</v>
      </c>
      <c r="M326" s="4">
        <v>5387</v>
      </c>
      <c r="N326" s="4" t="s">
        <v>804</v>
      </c>
      <c r="O326" s="3">
        <v>2018</v>
      </c>
      <c r="P326" s="5" t="s">
        <v>74</v>
      </c>
      <c r="Q326" s="4" t="s">
        <v>925</v>
      </c>
      <c r="R326" s="4" t="s">
        <v>83</v>
      </c>
      <c r="S326" s="6">
        <v>116247.91</v>
      </c>
      <c r="T326" s="4" t="s">
        <v>76</v>
      </c>
      <c r="U326" s="4" t="s">
        <v>76</v>
      </c>
      <c r="V326" s="7">
        <f t="shared" si="11"/>
        <v>13193086.75</v>
      </c>
      <c r="W326" s="7"/>
      <c r="X326" s="8">
        <v>2019</v>
      </c>
      <c r="Y326" s="9" t="s">
        <v>139</v>
      </c>
      <c r="Z326" s="10">
        <v>43553</v>
      </c>
      <c r="AA326" s="9">
        <v>6519702.7599999998</v>
      </c>
      <c r="AB326" s="10">
        <v>43808</v>
      </c>
      <c r="AC326" s="9">
        <v>6207352.9000000004</v>
      </c>
      <c r="AD326" s="10">
        <v>43900</v>
      </c>
      <c r="AE326" s="9"/>
      <c r="AF326" s="10">
        <v>44036</v>
      </c>
      <c r="AG326" s="9"/>
      <c r="AH326" s="10">
        <v>44099</v>
      </c>
      <c r="AI326" s="9"/>
      <c r="AJ326" s="10">
        <v>44371</v>
      </c>
      <c r="AK326" s="9">
        <v>466031.08999999985</v>
      </c>
      <c r="AL326" s="10"/>
      <c r="AM326" s="9"/>
      <c r="AN326" s="10"/>
      <c r="AO326" s="9"/>
      <c r="AP326" s="10"/>
      <c r="AQ326" s="9"/>
      <c r="AR326" s="10"/>
      <c r="AS326" s="9"/>
      <c r="AT326" s="10"/>
      <c r="AU326" s="9"/>
      <c r="AV326" s="10"/>
      <c r="AW326" s="9"/>
      <c r="AX326" s="10"/>
      <c r="AY326" s="9"/>
      <c r="AZ326" s="10"/>
      <c r="BA326" s="9"/>
      <c r="BB326" s="10"/>
      <c r="BC326" s="4"/>
      <c r="BD326" s="4"/>
      <c r="BE326" s="4"/>
      <c r="BF326" s="4"/>
      <c r="BG326" s="4"/>
      <c r="BH326" s="4"/>
      <c r="BI326" s="4"/>
      <c r="BJ326" s="9">
        <v>13193086.75</v>
      </c>
      <c r="BK326" s="11">
        <f t="shared" si="16"/>
        <v>1</v>
      </c>
      <c r="BL326" s="12" t="s">
        <v>74</v>
      </c>
    </row>
    <row r="327" spans="1:64" ht="19.5" customHeight="1" x14ac:dyDescent="0.25">
      <c r="A327" s="3">
        <v>323</v>
      </c>
      <c r="B327" s="3" t="s">
        <v>65</v>
      </c>
      <c r="C327" s="3">
        <v>2133720</v>
      </c>
      <c r="D327" s="4" t="s">
        <v>1027</v>
      </c>
      <c r="E327" s="3" t="s">
        <v>1028</v>
      </c>
      <c r="F327" s="3" t="s">
        <v>1029</v>
      </c>
      <c r="G327" s="4" t="s">
        <v>209</v>
      </c>
      <c r="H327" s="4"/>
      <c r="I327" s="4"/>
      <c r="J327" s="4" t="s">
        <v>1030</v>
      </c>
      <c r="K327" s="4" t="s">
        <v>1031</v>
      </c>
      <c r="L327" s="4">
        <v>13022</v>
      </c>
      <c r="M327" s="4">
        <v>13022</v>
      </c>
      <c r="N327" s="4" t="s">
        <v>73</v>
      </c>
      <c r="O327" s="3">
        <v>2018</v>
      </c>
      <c r="P327" s="5" t="s">
        <v>74</v>
      </c>
      <c r="Q327" s="4" t="s">
        <v>1032</v>
      </c>
      <c r="R327" s="4" t="s">
        <v>822</v>
      </c>
      <c r="S327" s="6">
        <v>163271.29</v>
      </c>
      <c r="T327" s="4" t="s">
        <v>76</v>
      </c>
      <c r="U327" s="4" t="s">
        <v>83</v>
      </c>
      <c r="V327" s="7">
        <f t="shared" si="11"/>
        <v>2260694.71</v>
      </c>
      <c r="W327" s="7"/>
      <c r="X327" s="8">
        <v>2018</v>
      </c>
      <c r="Y327" s="9" t="s">
        <v>182</v>
      </c>
      <c r="Z327" s="10">
        <v>43140</v>
      </c>
      <c r="AA327" s="9">
        <v>3553220.26</v>
      </c>
      <c r="AB327" s="10">
        <v>44137</v>
      </c>
      <c r="AC327" s="9">
        <v>628622.40000000037</v>
      </c>
      <c r="AD327" s="10">
        <v>44354</v>
      </c>
      <c r="AE327" s="9"/>
      <c r="AF327" s="10">
        <v>44440</v>
      </c>
      <c r="AG327" s="9">
        <v>-1996987.8000000003</v>
      </c>
      <c r="AH327" s="10">
        <v>45111</v>
      </c>
      <c r="AI327" s="9">
        <v>75839.850000000093</v>
      </c>
      <c r="AJ327" s="10"/>
      <c r="AK327" s="9"/>
      <c r="AL327" s="10"/>
      <c r="AM327" s="9"/>
      <c r="AN327" s="10"/>
      <c r="AO327" s="9"/>
      <c r="AP327" s="10"/>
      <c r="AQ327" s="9"/>
      <c r="AR327" s="10"/>
      <c r="AS327" s="9"/>
      <c r="AT327" s="10"/>
      <c r="AU327" s="9"/>
      <c r="AV327" s="10"/>
      <c r="AW327" s="9"/>
      <c r="AX327" s="10"/>
      <c r="AY327" s="9"/>
      <c r="AZ327" s="10"/>
      <c r="BA327" s="9"/>
      <c r="BB327" s="10"/>
      <c r="BC327" s="4"/>
      <c r="BD327" s="4"/>
      <c r="BE327" s="4"/>
      <c r="BF327" s="4"/>
      <c r="BG327" s="4"/>
      <c r="BH327" s="4"/>
      <c r="BI327" s="4"/>
      <c r="BJ327" s="9">
        <v>2255194.71</v>
      </c>
      <c r="BK327" s="11">
        <v>1</v>
      </c>
      <c r="BL327" s="12" t="s">
        <v>74</v>
      </c>
    </row>
    <row r="328" spans="1:64" ht="19.5" customHeight="1" x14ac:dyDescent="0.25">
      <c r="A328" s="3">
        <v>324</v>
      </c>
      <c r="B328" s="3" t="s">
        <v>65</v>
      </c>
      <c r="C328" s="3">
        <v>2336082</v>
      </c>
      <c r="D328" s="4" t="s">
        <v>1033</v>
      </c>
      <c r="E328" s="3" t="s">
        <v>398</v>
      </c>
      <c r="F328" s="3" t="s">
        <v>68</v>
      </c>
      <c r="G328" s="4" t="s">
        <v>185</v>
      </c>
      <c r="H328" s="4" t="s">
        <v>186</v>
      </c>
      <c r="I328" s="4"/>
      <c r="J328" s="4" t="s">
        <v>399</v>
      </c>
      <c r="K328" s="4" t="s">
        <v>221</v>
      </c>
      <c r="L328" s="4">
        <v>268192</v>
      </c>
      <c r="M328" s="4">
        <v>268192</v>
      </c>
      <c r="N328" s="4" t="s">
        <v>804</v>
      </c>
      <c r="O328" s="3">
        <v>2018</v>
      </c>
      <c r="P328" s="5" t="s">
        <v>74</v>
      </c>
      <c r="Q328" s="4" t="s">
        <v>839</v>
      </c>
      <c r="R328" s="4" t="s">
        <v>83</v>
      </c>
      <c r="S328" s="6">
        <v>370212.76</v>
      </c>
      <c r="T328" s="4" t="s">
        <v>76</v>
      </c>
      <c r="U328" s="4" t="s">
        <v>76</v>
      </c>
      <c r="V328" s="7">
        <f t="shared" si="11"/>
        <v>3354238.98</v>
      </c>
      <c r="W328" s="7"/>
      <c r="X328" s="8">
        <v>2018</v>
      </c>
      <c r="Y328" s="9" t="s">
        <v>182</v>
      </c>
      <c r="Z328" s="10">
        <v>43140</v>
      </c>
      <c r="AA328" s="9">
        <v>3354238.98</v>
      </c>
      <c r="AB328" s="10"/>
      <c r="AC328" s="9"/>
      <c r="AD328" s="10"/>
      <c r="AE328" s="9"/>
      <c r="AF328" s="10"/>
      <c r="AG328" s="9"/>
      <c r="AH328" s="10"/>
      <c r="AI328" s="9"/>
      <c r="AJ328" s="10"/>
      <c r="AK328" s="9"/>
      <c r="AL328" s="10"/>
      <c r="AM328" s="9"/>
      <c r="AN328" s="10"/>
      <c r="AO328" s="9"/>
      <c r="AP328" s="10"/>
      <c r="AQ328" s="9"/>
      <c r="AR328" s="10"/>
      <c r="AS328" s="9"/>
      <c r="AT328" s="10"/>
      <c r="AU328" s="9"/>
      <c r="AV328" s="10"/>
      <c r="AW328" s="9"/>
      <c r="AX328" s="10"/>
      <c r="AY328" s="9"/>
      <c r="AZ328" s="10"/>
      <c r="BA328" s="9"/>
      <c r="BB328" s="10"/>
      <c r="BC328" s="4"/>
      <c r="BD328" s="4"/>
      <c r="BE328" s="4"/>
      <c r="BF328" s="4"/>
      <c r="BG328" s="4"/>
      <c r="BH328" s="4"/>
      <c r="BI328" s="4"/>
      <c r="BJ328" s="9">
        <v>3291054.89</v>
      </c>
      <c r="BK328" s="11">
        <v>1</v>
      </c>
      <c r="BL328" s="12" t="s">
        <v>74</v>
      </c>
    </row>
    <row r="329" spans="1:64" ht="19.5" customHeight="1" x14ac:dyDescent="0.25">
      <c r="A329" s="3">
        <v>325</v>
      </c>
      <c r="B329" s="3" t="s">
        <v>65</v>
      </c>
      <c r="C329" s="3">
        <v>2387610</v>
      </c>
      <c r="D329" s="4" t="s">
        <v>1034</v>
      </c>
      <c r="E329" s="3" t="s">
        <v>1035</v>
      </c>
      <c r="F329" s="3" t="s">
        <v>68</v>
      </c>
      <c r="G329" s="4" t="s">
        <v>158</v>
      </c>
      <c r="H329" s="4" t="s">
        <v>158</v>
      </c>
      <c r="I329" s="4"/>
      <c r="J329" s="4" t="s">
        <v>1036</v>
      </c>
      <c r="K329" s="4" t="s">
        <v>72</v>
      </c>
      <c r="L329" s="4">
        <v>2037</v>
      </c>
      <c r="M329" s="4">
        <v>11713000</v>
      </c>
      <c r="N329" s="4" t="s">
        <v>73</v>
      </c>
      <c r="O329" s="3">
        <v>2018</v>
      </c>
      <c r="P329" s="5" t="s">
        <v>74</v>
      </c>
      <c r="Q329" s="4" t="s">
        <v>531</v>
      </c>
      <c r="R329" s="4" t="s">
        <v>83</v>
      </c>
      <c r="S329" s="6">
        <v>86583.15</v>
      </c>
      <c r="T329" s="4" t="s">
        <v>83</v>
      </c>
      <c r="U329" s="4" t="s">
        <v>76</v>
      </c>
      <c r="V329" s="7">
        <f t="shared" si="11"/>
        <v>3644156.39</v>
      </c>
      <c r="W329" s="7"/>
      <c r="X329" s="8">
        <v>2018</v>
      </c>
      <c r="Y329" s="9" t="s">
        <v>97</v>
      </c>
      <c r="Z329" s="10">
        <v>43193</v>
      </c>
      <c r="AA329" s="9">
        <v>3871270.01</v>
      </c>
      <c r="AB329" s="10">
        <v>43346</v>
      </c>
      <c r="AC329" s="9">
        <v>186502.09</v>
      </c>
      <c r="AD329" s="10">
        <v>43437</v>
      </c>
      <c r="AE329" s="9">
        <v>-316133.84999999963</v>
      </c>
      <c r="AF329" s="10">
        <v>43619</v>
      </c>
      <c r="AG329" s="9">
        <v>-97481.85999999987</v>
      </c>
      <c r="AH329" s="10"/>
      <c r="AI329" s="9"/>
      <c r="AJ329" s="10"/>
      <c r="AK329" s="9"/>
      <c r="AL329" s="10"/>
      <c r="AM329" s="9"/>
      <c r="AN329" s="10"/>
      <c r="AO329" s="9"/>
      <c r="AP329" s="10"/>
      <c r="AQ329" s="9"/>
      <c r="AR329" s="10"/>
      <c r="AS329" s="9"/>
      <c r="AT329" s="10"/>
      <c r="AU329" s="9"/>
      <c r="AV329" s="10"/>
      <c r="AW329" s="9"/>
      <c r="AX329" s="10"/>
      <c r="AY329" s="9"/>
      <c r="AZ329" s="10"/>
      <c r="BA329" s="9"/>
      <c r="BB329" s="10"/>
      <c r="BC329" s="4"/>
      <c r="BD329" s="4"/>
      <c r="BE329" s="4"/>
      <c r="BF329" s="4"/>
      <c r="BG329" s="4"/>
      <c r="BH329" s="4"/>
      <c r="BI329" s="4"/>
      <c r="BJ329" s="9">
        <v>3644156.39</v>
      </c>
      <c r="BK329" s="11">
        <f>BJ329/V329</f>
        <v>1</v>
      </c>
      <c r="BL329" s="12" t="s">
        <v>74</v>
      </c>
    </row>
    <row r="330" spans="1:64" ht="19.5" customHeight="1" x14ac:dyDescent="0.25">
      <c r="A330" s="3">
        <v>326</v>
      </c>
      <c r="B330" s="3" t="s">
        <v>65</v>
      </c>
      <c r="C330" s="3">
        <v>2328129</v>
      </c>
      <c r="D330" s="4" t="s">
        <v>1037</v>
      </c>
      <c r="E330" s="3" t="s">
        <v>756</v>
      </c>
      <c r="F330" s="3" t="s">
        <v>68</v>
      </c>
      <c r="G330" s="4" t="s">
        <v>110</v>
      </c>
      <c r="H330" s="4" t="s">
        <v>757</v>
      </c>
      <c r="I330" s="4"/>
      <c r="J330" s="4" t="s">
        <v>758</v>
      </c>
      <c r="K330" s="4" t="s">
        <v>72</v>
      </c>
      <c r="L330" s="4">
        <v>45435</v>
      </c>
      <c r="M330" s="4">
        <v>45435</v>
      </c>
      <c r="N330" s="4" t="s">
        <v>73</v>
      </c>
      <c r="O330" s="3">
        <v>2018</v>
      </c>
      <c r="P330" s="5" t="s">
        <v>74</v>
      </c>
      <c r="Q330" s="4" t="s">
        <v>82</v>
      </c>
      <c r="R330" s="4" t="s">
        <v>83</v>
      </c>
      <c r="S330" s="6">
        <v>235933.03</v>
      </c>
      <c r="T330" s="4" t="s">
        <v>76</v>
      </c>
      <c r="U330" s="4" t="s">
        <v>76</v>
      </c>
      <c r="V330" s="7">
        <f t="shared" si="11"/>
        <v>18097633.93</v>
      </c>
      <c r="W330" s="7"/>
      <c r="X330" s="8">
        <v>2018</v>
      </c>
      <c r="Y330" s="9" t="s">
        <v>97</v>
      </c>
      <c r="Z330" s="10">
        <v>43202</v>
      </c>
      <c r="AA330" s="9">
        <v>17547082.670000002</v>
      </c>
      <c r="AB330" s="10">
        <v>43255</v>
      </c>
      <c r="AC330" s="9">
        <v>-43933.800000000745</v>
      </c>
      <c r="AD330" s="10">
        <v>43480</v>
      </c>
      <c r="AE330" s="9">
        <v>353298.48999999836</v>
      </c>
      <c r="AF330" s="10">
        <v>44383</v>
      </c>
      <c r="AG330" s="9">
        <v>241186.57</v>
      </c>
      <c r="AH330" s="10"/>
      <c r="AI330" s="9"/>
      <c r="AJ330" s="10"/>
      <c r="AK330" s="9"/>
      <c r="AL330" s="10"/>
      <c r="AM330" s="9"/>
      <c r="AN330" s="10"/>
      <c r="AO330" s="9"/>
      <c r="AP330" s="10"/>
      <c r="AQ330" s="9"/>
      <c r="AR330" s="10"/>
      <c r="AS330" s="9"/>
      <c r="AT330" s="10"/>
      <c r="AU330" s="9"/>
      <c r="AV330" s="10"/>
      <c r="AW330" s="9"/>
      <c r="AX330" s="10"/>
      <c r="AY330" s="9"/>
      <c r="AZ330" s="10"/>
      <c r="BA330" s="9"/>
      <c r="BB330" s="10"/>
      <c r="BC330" s="4"/>
      <c r="BD330" s="4"/>
      <c r="BE330" s="4"/>
      <c r="BF330" s="4"/>
      <c r="BG330" s="4"/>
      <c r="BH330" s="4"/>
      <c r="BI330" s="4"/>
      <c r="BJ330" s="9">
        <v>18073633.93</v>
      </c>
      <c r="BK330" s="11">
        <v>1</v>
      </c>
      <c r="BL330" s="12" t="s">
        <v>74</v>
      </c>
    </row>
    <row r="331" spans="1:64" ht="19.5" customHeight="1" x14ac:dyDescent="0.25">
      <c r="A331" s="3">
        <v>327</v>
      </c>
      <c r="B331" s="3" t="s">
        <v>65</v>
      </c>
      <c r="C331" s="3">
        <v>2174300</v>
      </c>
      <c r="D331" s="4" t="s">
        <v>1038</v>
      </c>
      <c r="E331" s="3" t="s">
        <v>853</v>
      </c>
      <c r="F331" s="3" t="s">
        <v>68</v>
      </c>
      <c r="G331" s="4" t="s">
        <v>258</v>
      </c>
      <c r="H331" s="4" t="s">
        <v>265</v>
      </c>
      <c r="I331" s="4"/>
      <c r="J331" s="4" t="s">
        <v>854</v>
      </c>
      <c r="K331" s="4" t="s">
        <v>250</v>
      </c>
      <c r="L331" s="4">
        <v>67446</v>
      </c>
      <c r="M331" s="4">
        <v>67446</v>
      </c>
      <c r="N331" s="4" t="s">
        <v>73</v>
      </c>
      <c r="O331" s="3">
        <v>2018</v>
      </c>
      <c r="P331" s="5" t="s">
        <v>95</v>
      </c>
      <c r="Q331" s="4" t="s">
        <v>268</v>
      </c>
      <c r="R331" s="4" t="s">
        <v>76</v>
      </c>
      <c r="S331" s="6"/>
      <c r="T331" s="4" t="s">
        <v>76</v>
      </c>
      <c r="U331" s="4" t="s">
        <v>76</v>
      </c>
      <c r="V331" s="7">
        <f t="shared" si="11"/>
        <v>20637723.550000001</v>
      </c>
      <c r="W331" s="7"/>
      <c r="X331" s="8">
        <v>2018</v>
      </c>
      <c r="Y331" s="9" t="s">
        <v>113</v>
      </c>
      <c r="Z331" s="10">
        <v>43227</v>
      </c>
      <c r="AA331" s="9">
        <v>20637723.550000001</v>
      </c>
      <c r="AB331" s="10"/>
      <c r="AC331" s="9"/>
      <c r="AD331" s="10"/>
      <c r="AE331" s="9"/>
      <c r="AF331" s="10"/>
      <c r="AG331" s="9"/>
      <c r="AH331" s="10"/>
      <c r="AI331" s="9"/>
      <c r="AJ331" s="10"/>
      <c r="AK331" s="9"/>
      <c r="AL331" s="10"/>
      <c r="AM331" s="9"/>
      <c r="AN331" s="10"/>
      <c r="AO331" s="9"/>
      <c r="AP331" s="10"/>
      <c r="AQ331" s="9"/>
      <c r="AR331" s="10"/>
      <c r="AS331" s="9"/>
      <c r="AT331" s="10"/>
      <c r="AU331" s="9"/>
      <c r="AV331" s="10"/>
      <c r="AW331" s="9"/>
      <c r="AX331" s="10"/>
      <c r="AY331" s="9"/>
      <c r="AZ331" s="10"/>
      <c r="BA331" s="9"/>
      <c r="BB331" s="10"/>
      <c r="BC331" s="4"/>
      <c r="BD331" s="4"/>
      <c r="BE331" s="4"/>
      <c r="BF331" s="4"/>
      <c r="BG331" s="4"/>
      <c r="BH331" s="4"/>
      <c r="BI331" s="4"/>
      <c r="BJ331" s="9">
        <v>18540637.239999998</v>
      </c>
      <c r="BK331" s="11">
        <f t="shared" ref="BK331:BK332" si="17">BJ331/V331</f>
        <v>0.89838577375458628</v>
      </c>
      <c r="BL331" s="12" t="s">
        <v>132</v>
      </c>
    </row>
    <row r="332" spans="1:64" ht="19.5" customHeight="1" x14ac:dyDescent="0.25">
      <c r="A332" s="3">
        <v>328</v>
      </c>
      <c r="B332" s="3" t="s">
        <v>65</v>
      </c>
      <c r="C332" s="3">
        <v>2309795</v>
      </c>
      <c r="D332" s="4" t="s">
        <v>1039</v>
      </c>
      <c r="E332" s="3" t="s">
        <v>772</v>
      </c>
      <c r="F332" s="3" t="s">
        <v>142</v>
      </c>
      <c r="G332" s="4" t="s">
        <v>258</v>
      </c>
      <c r="H332" s="4"/>
      <c r="I332" s="4"/>
      <c r="J332" s="4" t="s">
        <v>773</v>
      </c>
      <c r="K332" s="4" t="s">
        <v>144</v>
      </c>
      <c r="L332" s="4">
        <v>2050</v>
      </c>
      <c r="M332" s="4">
        <v>2050</v>
      </c>
      <c r="N332" s="4" t="s">
        <v>804</v>
      </c>
      <c r="O332" s="3">
        <v>2018</v>
      </c>
      <c r="P332" s="5" t="s">
        <v>74</v>
      </c>
      <c r="Q332" s="4" t="s">
        <v>774</v>
      </c>
      <c r="R332" s="4" t="s">
        <v>83</v>
      </c>
      <c r="S332" s="6">
        <v>351851.82</v>
      </c>
      <c r="T332" s="4" t="s">
        <v>76</v>
      </c>
      <c r="U332" s="4" t="s">
        <v>76</v>
      </c>
      <c r="V332" s="7">
        <f t="shared" si="11"/>
        <v>21939965.210000001</v>
      </c>
      <c r="W332" s="7"/>
      <c r="X332" s="8">
        <v>2018</v>
      </c>
      <c r="Y332" s="9" t="s">
        <v>146</v>
      </c>
      <c r="Z332" s="10">
        <v>43263</v>
      </c>
      <c r="AA332" s="9">
        <v>19398764</v>
      </c>
      <c r="AB332" s="10">
        <v>43858</v>
      </c>
      <c r="AC332" s="9">
        <v>1999264.75</v>
      </c>
      <c r="AD332" s="10">
        <v>45076</v>
      </c>
      <c r="AE332" s="9">
        <v>541936.46000000089</v>
      </c>
      <c r="AF332" s="10"/>
      <c r="AG332" s="9"/>
      <c r="AH332" s="10"/>
      <c r="AI332" s="9"/>
      <c r="AJ332" s="10"/>
      <c r="AK332" s="9"/>
      <c r="AL332" s="10"/>
      <c r="AM332" s="9"/>
      <c r="AN332" s="10"/>
      <c r="AO332" s="9"/>
      <c r="AP332" s="10"/>
      <c r="AQ332" s="9"/>
      <c r="AR332" s="10"/>
      <c r="AS332" s="9"/>
      <c r="AT332" s="10"/>
      <c r="AU332" s="9"/>
      <c r="AV332" s="10"/>
      <c r="AW332" s="9"/>
      <c r="AX332" s="10"/>
      <c r="AY332" s="9"/>
      <c r="AZ332" s="10"/>
      <c r="BA332" s="9"/>
      <c r="BB332" s="10"/>
      <c r="BC332" s="4"/>
      <c r="BD332" s="4"/>
      <c r="BE332" s="4"/>
      <c r="BF332" s="4"/>
      <c r="BG332" s="4"/>
      <c r="BH332" s="4"/>
      <c r="BI332" s="4"/>
      <c r="BJ332" s="9">
        <v>21939965.210000001</v>
      </c>
      <c r="BK332" s="11">
        <f t="shared" si="17"/>
        <v>1</v>
      </c>
      <c r="BL332" s="12" t="s">
        <v>74</v>
      </c>
    </row>
    <row r="333" spans="1:64" ht="19.5" customHeight="1" x14ac:dyDescent="0.25">
      <c r="A333" s="3">
        <v>329</v>
      </c>
      <c r="B333" s="3" t="s">
        <v>65</v>
      </c>
      <c r="C333" s="3">
        <v>2352575</v>
      </c>
      <c r="D333" s="4" t="s">
        <v>1040</v>
      </c>
      <c r="E333" s="3" t="s">
        <v>1041</v>
      </c>
      <c r="F333" s="3" t="s">
        <v>1042</v>
      </c>
      <c r="G333" s="4" t="s">
        <v>135</v>
      </c>
      <c r="H333" s="4"/>
      <c r="I333" s="4"/>
      <c r="J333" s="4" t="s">
        <v>1043</v>
      </c>
      <c r="K333" s="4" t="s">
        <v>126</v>
      </c>
      <c r="L333" s="4">
        <v>12111</v>
      </c>
      <c r="M333" s="4">
        <v>12111</v>
      </c>
      <c r="N333" s="4" t="s">
        <v>73</v>
      </c>
      <c r="O333" s="3">
        <v>2018</v>
      </c>
      <c r="P333" s="5" t="s">
        <v>74</v>
      </c>
      <c r="Q333" s="4" t="s">
        <v>867</v>
      </c>
      <c r="R333" s="4" t="s">
        <v>83</v>
      </c>
      <c r="S333" s="6">
        <v>180000</v>
      </c>
      <c r="T333" s="4" t="s">
        <v>76</v>
      </c>
      <c r="U333" s="4" t="s">
        <v>76</v>
      </c>
      <c r="V333" s="7">
        <f t="shared" si="11"/>
        <v>6431793.75</v>
      </c>
      <c r="W333" s="7"/>
      <c r="X333" s="8">
        <v>2018</v>
      </c>
      <c r="Y333" s="9" t="s">
        <v>150</v>
      </c>
      <c r="Z333" s="10">
        <v>43292</v>
      </c>
      <c r="AA333" s="9">
        <v>4888833</v>
      </c>
      <c r="AB333" s="10">
        <v>43564</v>
      </c>
      <c r="AC333" s="9">
        <v>1268006.6000000001</v>
      </c>
      <c r="AD333" s="10">
        <v>43809</v>
      </c>
      <c r="AE333" s="9"/>
      <c r="AF333" s="10">
        <v>44648</v>
      </c>
      <c r="AG333" s="9">
        <v>274954.15000000037</v>
      </c>
      <c r="AH333" s="10"/>
      <c r="AI333" s="9"/>
      <c r="AJ333" s="10"/>
      <c r="AK333" s="9"/>
      <c r="AL333" s="10"/>
      <c r="AM333" s="9"/>
      <c r="AN333" s="10"/>
      <c r="AO333" s="9"/>
      <c r="AP333" s="10"/>
      <c r="AQ333" s="9"/>
      <c r="AR333" s="10"/>
      <c r="AS333" s="9"/>
      <c r="AT333" s="10"/>
      <c r="AU333" s="9"/>
      <c r="AV333" s="10"/>
      <c r="AW333" s="9"/>
      <c r="AX333" s="10"/>
      <c r="AY333" s="9"/>
      <c r="AZ333" s="10"/>
      <c r="BA333" s="9"/>
      <c r="BB333" s="10"/>
      <c r="BC333" s="4"/>
      <c r="BD333" s="4"/>
      <c r="BE333" s="4"/>
      <c r="BF333" s="4"/>
      <c r="BG333" s="4"/>
      <c r="BH333" s="4"/>
      <c r="BI333" s="4"/>
      <c r="BJ333" s="9">
        <v>5769932.1200000001</v>
      </c>
      <c r="BK333" s="11">
        <v>1</v>
      </c>
      <c r="BL333" s="12" t="s">
        <v>74</v>
      </c>
    </row>
    <row r="334" spans="1:64" ht="19.5" customHeight="1" x14ac:dyDescent="0.25">
      <c r="A334" s="3">
        <v>330</v>
      </c>
      <c r="B334" s="3" t="s">
        <v>65</v>
      </c>
      <c r="C334" s="3">
        <v>2382021</v>
      </c>
      <c r="D334" s="4" t="s">
        <v>1044</v>
      </c>
      <c r="E334" s="3" t="s">
        <v>1045</v>
      </c>
      <c r="F334" s="3" t="s">
        <v>68</v>
      </c>
      <c r="G334" s="4" t="s">
        <v>209</v>
      </c>
      <c r="H334" s="4" t="s">
        <v>748</v>
      </c>
      <c r="I334" s="4"/>
      <c r="J334" s="4" t="s">
        <v>1046</v>
      </c>
      <c r="K334" s="4" t="s">
        <v>126</v>
      </c>
      <c r="L334" s="4">
        <v>0</v>
      </c>
      <c r="M334" s="4">
        <v>0</v>
      </c>
      <c r="N334" s="4" t="s">
        <v>804</v>
      </c>
      <c r="O334" s="3">
        <v>2018</v>
      </c>
      <c r="P334" s="5" t="s">
        <v>74</v>
      </c>
      <c r="Q334" s="4" t="s">
        <v>1047</v>
      </c>
      <c r="R334" s="4" t="s">
        <v>76</v>
      </c>
      <c r="S334" s="6"/>
      <c r="T334" s="4" t="s">
        <v>76</v>
      </c>
      <c r="U334" s="4" t="s">
        <v>76</v>
      </c>
      <c r="V334" s="7">
        <f t="shared" si="11"/>
        <v>4490175.7700000005</v>
      </c>
      <c r="W334" s="7"/>
      <c r="X334" s="8">
        <v>2018</v>
      </c>
      <c r="Y334" s="9" t="s">
        <v>89</v>
      </c>
      <c r="Z334" s="10">
        <v>43339</v>
      </c>
      <c r="AA334" s="9">
        <v>4391963.3699999992</v>
      </c>
      <c r="AB334" s="10">
        <v>43753</v>
      </c>
      <c r="AC334" s="9">
        <v>98212.400000001304</v>
      </c>
      <c r="AD334" s="10"/>
      <c r="AE334" s="9"/>
      <c r="AF334" s="10"/>
      <c r="AG334" s="9"/>
      <c r="AH334" s="10"/>
      <c r="AI334" s="9"/>
      <c r="AJ334" s="10"/>
      <c r="AK334" s="9"/>
      <c r="AL334" s="10"/>
      <c r="AM334" s="9"/>
      <c r="AN334" s="10"/>
      <c r="AO334" s="9"/>
      <c r="AP334" s="10"/>
      <c r="AQ334" s="9"/>
      <c r="AR334" s="10"/>
      <c r="AS334" s="9"/>
      <c r="AT334" s="10"/>
      <c r="AU334" s="9"/>
      <c r="AV334" s="10"/>
      <c r="AW334" s="9"/>
      <c r="AX334" s="10"/>
      <c r="AY334" s="9"/>
      <c r="AZ334" s="10"/>
      <c r="BA334" s="9"/>
      <c r="BB334" s="10"/>
      <c r="BC334" s="4"/>
      <c r="BD334" s="4"/>
      <c r="BE334" s="4"/>
      <c r="BF334" s="4"/>
      <c r="BG334" s="4"/>
      <c r="BH334" s="4"/>
      <c r="BI334" s="4"/>
      <c r="BJ334" s="9">
        <v>4490175.7699999996</v>
      </c>
      <c r="BK334" s="11">
        <f t="shared" ref="BK334:BK341" si="18">BJ334/V334</f>
        <v>0.99999999999999978</v>
      </c>
      <c r="BL334" s="12" t="s">
        <v>74</v>
      </c>
    </row>
    <row r="335" spans="1:64" ht="19.5" customHeight="1" x14ac:dyDescent="0.25">
      <c r="A335" s="3">
        <v>331</v>
      </c>
      <c r="B335" s="3" t="s">
        <v>65</v>
      </c>
      <c r="C335" s="3">
        <v>2194935</v>
      </c>
      <c r="D335" s="4" t="s">
        <v>1048</v>
      </c>
      <c r="E335" s="3" t="s">
        <v>715</v>
      </c>
      <c r="F335" s="3" t="s">
        <v>691</v>
      </c>
      <c r="G335" s="4" t="s">
        <v>191</v>
      </c>
      <c r="H335" s="4"/>
      <c r="I335" s="4"/>
      <c r="J335" s="4" t="s">
        <v>716</v>
      </c>
      <c r="K335" s="4" t="s">
        <v>173</v>
      </c>
      <c r="L335" s="4">
        <v>33419</v>
      </c>
      <c r="M335" s="4">
        <v>33419</v>
      </c>
      <c r="N335" s="4" t="s">
        <v>73</v>
      </c>
      <c r="O335" s="3">
        <v>2018</v>
      </c>
      <c r="P335" s="5" t="s">
        <v>95</v>
      </c>
      <c r="Q335" s="4" t="s">
        <v>281</v>
      </c>
      <c r="R335" s="4" t="s">
        <v>83</v>
      </c>
      <c r="S335" s="6">
        <v>2853620.01</v>
      </c>
      <c r="T335" s="4" t="s">
        <v>76</v>
      </c>
      <c r="U335" s="4" t="s">
        <v>76</v>
      </c>
      <c r="V335" s="7">
        <f t="shared" si="11"/>
        <v>219836010.11000001</v>
      </c>
      <c r="W335" s="7"/>
      <c r="X335" s="8">
        <v>2018</v>
      </c>
      <c r="Y335" s="9" t="s">
        <v>107</v>
      </c>
      <c r="Z335" s="10">
        <v>43360</v>
      </c>
      <c r="AA335" s="9">
        <v>92313133.409999996</v>
      </c>
      <c r="AB335" s="10">
        <v>44347</v>
      </c>
      <c r="AC335" s="9"/>
      <c r="AD335" s="10">
        <v>44394</v>
      </c>
      <c r="AE335" s="9">
        <v>93848317.360000014</v>
      </c>
      <c r="AF335" s="10">
        <v>45096</v>
      </c>
      <c r="AG335" s="9">
        <v>1256059.7999999821</v>
      </c>
      <c r="AH335" s="10">
        <v>45289</v>
      </c>
      <c r="AI335" s="9">
        <v>2223661.9300000072</v>
      </c>
      <c r="AJ335" s="10">
        <v>45596</v>
      </c>
      <c r="AK335" s="9">
        <v>30194837.610000014</v>
      </c>
      <c r="AL335" s="10"/>
      <c r="AM335" s="9"/>
      <c r="AN335" s="10"/>
      <c r="AO335" s="9"/>
      <c r="AP335" s="10"/>
      <c r="AQ335" s="9"/>
      <c r="AR335" s="10"/>
      <c r="AS335" s="9"/>
      <c r="AT335" s="10"/>
      <c r="AU335" s="9"/>
      <c r="AV335" s="10"/>
      <c r="AW335" s="9"/>
      <c r="AX335" s="10"/>
      <c r="AY335" s="9"/>
      <c r="AZ335" s="10"/>
      <c r="BA335" s="9"/>
      <c r="BB335" s="10"/>
      <c r="BC335" s="4"/>
      <c r="BD335" s="4"/>
      <c r="BE335" s="4"/>
      <c r="BF335" s="4"/>
      <c r="BG335" s="4"/>
      <c r="BH335" s="4"/>
      <c r="BI335" s="4"/>
      <c r="BJ335" s="9">
        <v>183610683.27000001</v>
      </c>
      <c r="BK335" s="11">
        <f t="shared" si="18"/>
        <v>0.83521659248694591</v>
      </c>
      <c r="BL335" s="12" t="s">
        <v>385</v>
      </c>
    </row>
    <row r="336" spans="1:64" ht="19.5" customHeight="1" x14ac:dyDescent="0.25">
      <c r="A336" s="3">
        <v>332</v>
      </c>
      <c r="B336" s="3" t="s">
        <v>65</v>
      </c>
      <c r="C336" s="3">
        <v>2306123</v>
      </c>
      <c r="D336" s="4" t="s">
        <v>1049</v>
      </c>
      <c r="E336" s="3" t="s">
        <v>398</v>
      </c>
      <c r="F336" s="3" t="s">
        <v>68</v>
      </c>
      <c r="G336" s="4" t="s">
        <v>185</v>
      </c>
      <c r="H336" s="4" t="s">
        <v>1050</v>
      </c>
      <c r="I336" s="4"/>
      <c r="J336" s="4" t="s">
        <v>399</v>
      </c>
      <c r="K336" s="4" t="s">
        <v>72</v>
      </c>
      <c r="L336" s="4">
        <v>11646</v>
      </c>
      <c r="M336" s="4">
        <v>11646</v>
      </c>
      <c r="N336" s="4" t="s">
        <v>804</v>
      </c>
      <c r="O336" s="3">
        <v>2018</v>
      </c>
      <c r="P336" s="5" t="s">
        <v>74</v>
      </c>
      <c r="Q336" s="4" t="s">
        <v>145</v>
      </c>
      <c r="R336" s="4" t="s">
        <v>76</v>
      </c>
      <c r="S336" s="6"/>
      <c r="T336" s="4" t="s">
        <v>76</v>
      </c>
      <c r="U336" s="4" t="s">
        <v>76</v>
      </c>
      <c r="V336" s="7">
        <f t="shared" si="11"/>
        <v>10865377.52</v>
      </c>
      <c r="W336" s="7"/>
      <c r="X336" s="8">
        <v>2018</v>
      </c>
      <c r="Y336" s="9" t="s">
        <v>155</v>
      </c>
      <c r="Z336" s="10">
        <v>43383</v>
      </c>
      <c r="AA336" s="9">
        <v>10341726.15</v>
      </c>
      <c r="AB336" s="10">
        <v>43595</v>
      </c>
      <c r="AC336" s="9"/>
      <c r="AD336" s="10">
        <v>45111</v>
      </c>
      <c r="AE336" s="9">
        <v>523651.36999999918</v>
      </c>
      <c r="AF336" s="10"/>
      <c r="AG336" s="9"/>
      <c r="AH336" s="10"/>
      <c r="AI336" s="9"/>
      <c r="AJ336" s="10"/>
      <c r="AK336" s="9"/>
      <c r="AL336" s="10"/>
      <c r="AM336" s="9"/>
      <c r="AN336" s="10"/>
      <c r="AO336" s="9"/>
      <c r="AP336" s="10"/>
      <c r="AQ336" s="9"/>
      <c r="AR336" s="10"/>
      <c r="AS336" s="9"/>
      <c r="AT336" s="10"/>
      <c r="AU336" s="9"/>
      <c r="AV336" s="10"/>
      <c r="AW336" s="9"/>
      <c r="AX336" s="10"/>
      <c r="AY336" s="9"/>
      <c r="AZ336" s="10"/>
      <c r="BA336" s="9"/>
      <c r="BB336" s="10"/>
      <c r="BC336" s="4"/>
      <c r="BD336" s="4"/>
      <c r="BE336" s="4"/>
      <c r="BF336" s="4"/>
      <c r="BG336" s="4"/>
      <c r="BH336" s="4"/>
      <c r="BI336" s="4"/>
      <c r="BJ336" s="9">
        <v>10865377.52</v>
      </c>
      <c r="BK336" s="11">
        <f t="shared" si="18"/>
        <v>1</v>
      </c>
      <c r="BL336" s="12" t="s">
        <v>74</v>
      </c>
    </row>
    <row r="337" spans="1:64" ht="19.5" customHeight="1" x14ac:dyDescent="0.25">
      <c r="A337" s="3">
        <v>333</v>
      </c>
      <c r="B337" s="3" t="s">
        <v>65</v>
      </c>
      <c r="C337" s="3">
        <v>2190717</v>
      </c>
      <c r="D337" s="4" t="s">
        <v>1051</v>
      </c>
      <c r="E337" s="3" t="s">
        <v>398</v>
      </c>
      <c r="F337" s="3" t="s">
        <v>68</v>
      </c>
      <c r="G337" s="4" t="s">
        <v>185</v>
      </c>
      <c r="H337" s="4" t="s">
        <v>1050</v>
      </c>
      <c r="I337" s="4"/>
      <c r="J337" s="4" t="s">
        <v>399</v>
      </c>
      <c r="K337" s="4" t="s">
        <v>72</v>
      </c>
      <c r="L337" s="4">
        <v>15496</v>
      </c>
      <c r="M337" s="4">
        <v>15496</v>
      </c>
      <c r="N337" s="4" t="s">
        <v>804</v>
      </c>
      <c r="O337" s="3">
        <v>2018</v>
      </c>
      <c r="P337" s="5" t="s">
        <v>74</v>
      </c>
      <c r="Q337" s="4" t="s">
        <v>145</v>
      </c>
      <c r="R337" s="4" t="s">
        <v>76</v>
      </c>
      <c r="S337" s="6"/>
      <c r="T337" s="4" t="s">
        <v>76</v>
      </c>
      <c r="U337" s="4" t="s">
        <v>76</v>
      </c>
      <c r="V337" s="7">
        <f t="shared" si="11"/>
        <v>2609707.56</v>
      </c>
      <c r="W337" s="7"/>
      <c r="X337" s="8">
        <v>2018</v>
      </c>
      <c r="Y337" s="9" t="s">
        <v>107</v>
      </c>
      <c r="Z337" s="10">
        <v>43350</v>
      </c>
      <c r="AA337" s="9">
        <v>2480525.58</v>
      </c>
      <c r="AB337" s="10">
        <v>45111</v>
      </c>
      <c r="AC337" s="9">
        <v>129181.97999999998</v>
      </c>
      <c r="AD337" s="10"/>
      <c r="AE337" s="9"/>
      <c r="AF337" s="10"/>
      <c r="AG337" s="9"/>
      <c r="AH337" s="10"/>
      <c r="AI337" s="9"/>
      <c r="AJ337" s="10"/>
      <c r="AK337" s="9"/>
      <c r="AL337" s="10"/>
      <c r="AM337" s="9"/>
      <c r="AN337" s="10"/>
      <c r="AO337" s="9"/>
      <c r="AP337" s="10"/>
      <c r="AQ337" s="9"/>
      <c r="AR337" s="10"/>
      <c r="AS337" s="9"/>
      <c r="AT337" s="10"/>
      <c r="AU337" s="9"/>
      <c r="AV337" s="10"/>
      <c r="AW337" s="9"/>
      <c r="AX337" s="10"/>
      <c r="AY337" s="9"/>
      <c r="AZ337" s="10"/>
      <c r="BA337" s="9"/>
      <c r="BB337" s="10"/>
      <c r="BC337" s="4"/>
      <c r="BD337" s="4"/>
      <c r="BE337" s="4"/>
      <c r="BF337" s="4"/>
      <c r="BG337" s="4"/>
      <c r="BH337" s="4"/>
      <c r="BI337" s="4"/>
      <c r="BJ337" s="9">
        <v>2609707.56</v>
      </c>
      <c r="BK337" s="11">
        <f t="shared" si="18"/>
        <v>1</v>
      </c>
      <c r="BL337" s="12" t="s">
        <v>74</v>
      </c>
    </row>
    <row r="338" spans="1:64" ht="19.5" customHeight="1" x14ac:dyDescent="0.25">
      <c r="A338" s="3">
        <v>334</v>
      </c>
      <c r="B338" s="3" t="s">
        <v>65</v>
      </c>
      <c r="C338" s="3">
        <v>2353408</v>
      </c>
      <c r="D338" s="4" t="s">
        <v>1052</v>
      </c>
      <c r="E338" s="3" t="s">
        <v>1053</v>
      </c>
      <c r="F338" s="3" t="s">
        <v>68</v>
      </c>
      <c r="G338" s="4" t="s">
        <v>410</v>
      </c>
      <c r="H338" s="4" t="s">
        <v>1054</v>
      </c>
      <c r="I338" s="4"/>
      <c r="J338" s="4" t="s">
        <v>1055</v>
      </c>
      <c r="K338" s="4" t="s">
        <v>119</v>
      </c>
      <c r="L338" s="4">
        <v>12573</v>
      </c>
      <c r="M338" s="4">
        <v>12573</v>
      </c>
      <c r="N338" s="4" t="s">
        <v>804</v>
      </c>
      <c r="O338" s="3">
        <v>2018</v>
      </c>
      <c r="P338" s="5" t="s">
        <v>95</v>
      </c>
      <c r="Q338" s="4" t="s">
        <v>617</v>
      </c>
      <c r="R338" s="4" t="s">
        <v>76</v>
      </c>
      <c r="S338" s="6"/>
      <c r="T338" s="4" t="s">
        <v>76</v>
      </c>
      <c r="U338" s="4" t="s">
        <v>76</v>
      </c>
      <c r="V338" s="7">
        <f t="shared" si="11"/>
        <v>7959429.2399999993</v>
      </c>
      <c r="W338" s="7"/>
      <c r="X338" s="8">
        <v>2018</v>
      </c>
      <c r="Y338" s="9" t="s">
        <v>84</v>
      </c>
      <c r="Z338" s="10">
        <v>43430</v>
      </c>
      <c r="AA338" s="9">
        <v>9084845.5600000005</v>
      </c>
      <c r="AB338" s="10">
        <v>44279</v>
      </c>
      <c r="AC338" s="9">
        <v>-1125416.3200000012</v>
      </c>
      <c r="AD338" s="10"/>
      <c r="AE338" s="9"/>
      <c r="AF338" s="10"/>
      <c r="AG338" s="9"/>
      <c r="AH338" s="10"/>
      <c r="AI338" s="9"/>
      <c r="AJ338" s="10"/>
      <c r="AK338" s="9"/>
      <c r="AL338" s="10"/>
      <c r="AM338" s="9"/>
      <c r="AN338" s="10"/>
      <c r="AO338" s="9"/>
      <c r="AP338" s="10"/>
      <c r="AQ338" s="9"/>
      <c r="AR338" s="10"/>
      <c r="AS338" s="9"/>
      <c r="AT338" s="10"/>
      <c r="AU338" s="9"/>
      <c r="AV338" s="10"/>
      <c r="AW338" s="9"/>
      <c r="AX338" s="10"/>
      <c r="AY338" s="9"/>
      <c r="AZ338" s="10"/>
      <c r="BA338" s="9"/>
      <c r="BB338" s="10"/>
      <c r="BC338" s="4"/>
      <c r="BD338" s="4"/>
      <c r="BE338" s="4"/>
      <c r="BF338" s="4"/>
      <c r="BG338" s="4"/>
      <c r="BH338" s="4"/>
      <c r="BI338" s="4"/>
      <c r="BJ338" s="9">
        <v>5065515.42</v>
      </c>
      <c r="BK338" s="11">
        <f t="shared" si="18"/>
        <v>0.63641691725121741</v>
      </c>
      <c r="BL338" s="12" t="s">
        <v>235</v>
      </c>
    </row>
    <row r="339" spans="1:64" ht="19.5" customHeight="1" x14ac:dyDescent="0.25">
      <c r="A339" s="3">
        <v>335</v>
      </c>
      <c r="B339" s="3" t="s">
        <v>65</v>
      </c>
      <c r="C339" s="3">
        <v>2258111</v>
      </c>
      <c r="D339" s="4" t="s">
        <v>1056</v>
      </c>
      <c r="E339" s="3" t="s">
        <v>945</v>
      </c>
      <c r="F339" s="3" t="s">
        <v>142</v>
      </c>
      <c r="G339" s="4" t="s">
        <v>673</v>
      </c>
      <c r="H339" s="4"/>
      <c r="I339" s="4"/>
      <c r="J339" s="4" t="s">
        <v>946</v>
      </c>
      <c r="K339" s="4" t="s">
        <v>126</v>
      </c>
      <c r="L339" s="4">
        <v>156</v>
      </c>
      <c r="M339" s="4">
        <v>156</v>
      </c>
      <c r="N339" s="4" t="s">
        <v>804</v>
      </c>
      <c r="O339" s="3">
        <v>2018</v>
      </c>
      <c r="P339" s="5" t="s">
        <v>74</v>
      </c>
      <c r="Q339" s="4" t="s">
        <v>1057</v>
      </c>
      <c r="R339" s="4" t="s">
        <v>83</v>
      </c>
      <c r="S339" s="6">
        <v>105073.1</v>
      </c>
      <c r="T339" s="4" t="s">
        <v>76</v>
      </c>
      <c r="U339" s="4" t="s">
        <v>76</v>
      </c>
      <c r="V339" s="7">
        <f t="shared" si="11"/>
        <v>10777411.390000001</v>
      </c>
      <c r="W339" s="7"/>
      <c r="X339" s="8">
        <v>2018</v>
      </c>
      <c r="Y339" s="9" t="s">
        <v>121</v>
      </c>
      <c r="Z339" s="10">
        <v>43444</v>
      </c>
      <c r="AA339" s="9">
        <v>11429635.409999998</v>
      </c>
      <c r="AB339" s="10">
        <v>43830</v>
      </c>
      <c r="AC339" s="9">
        <v>34262.440000001341</v>
      </c>
      <c r="AD339" s="10">
        <v>44071</v>
      </c>
      <c r="AE339" s="9">
        <v>179872.28000000099</v>
      </c>
      <c r="AF339" s="10">
        <v>44272</v>
      </c>
      <c r="AG339" s="9">
        <v>47046.009999999776</v>
      </c>
      <c r="AH339" s="10">
        <v>44708</v>
      </c>
      <c r="AI339" s="9">
        <v>75633.210000000006</v>
      </c>
      <c r="AJ339" s="10">
        <v>44876</v>
      </c>
      <c r="AK339" s="9">
        <v>-989037.96000000089</v>
      </c>
      <c r="AL339" s="10"/>
      <c r="AM339" s="9"/>
      <c r="AN339" s="10"/>
      <c r="AO339" s="9"/>
      <c r="AP339" s="10"/>
      <c r="AQ339" s="9"/>
      <c r="AR339" s="10"/>
      <c r="AS339" s="9"/>
      <c r="AT339" s="10"/>
      <c r="AU339" s="9"/>
      <c r="AV339" s="10"/>
      <c r="AW339" s="9"/>
      <c r="AX339" s="10"/>
      <c r="AY339" s="9"/>
      <c r="AZ339" s="10"/>
      <c r="BA339" s="9"/>
      <c r="BB339" s="10"/>
      <c r="BC339" s="4"/>
      <c r="BD339" s="4"/>
      <c r="BE339" s="4"/>
      <c r="BF339" s="4"/>
      <c r="BG339" s="4"/>
      <c r="BH339" s="4"/>
      <c r="BI339" s="4"/>
      <c r="BJ339" s="9">
        <v>10777411.390000001</v>
      </c>
      <c r="BK339" s="11">
        <f t="shared" si="18"/>
        <v>1</v>
      </c>
      <c r="BL339" s="12" t="s">
        <v>74</v>
      </c>
    </row>
    <row r="340" spans="1:64" ht="19.5" customHeight="1" x14ac:dyDescent="0.25">
      <c r="A340" s="3">
        <v>336</v>
      </c>
      <c r="B340" s="3" t="s">
        <v>65</v>
      </c>
      <c r="C340" s="3">
        <v>2280718</v>
      </c>
      <c r="D340" s="4" t="s">
        <v>1058</v>
      </c>
      <c r="E340" s="3" t="s">
        <v>1059</v>
      </c>
      <c r="F340" s="3" t="s">
        <v>68</v>
      </c>
      <c r="G340" s="4" t="s">
        <v>191</v>
      </c>
      <c r="H340" s="4" t="s">
        <v>1060</v>
      </c>
      <c r="I340" s="4"/>
      <c r="J340" s="4" t="s">
        <v>1061</v>
      </c>
      <c r="K340" s="4" t="s">
        <v>119</v>
      </c>
      <c r="L340" s="4">
        <v>17198</v>
      </c>
      <c r="M340" s="4">
        <v>83695</v>
      </c>
      <c r="N340" s="4" t="s">
        <v>804</v>
      </c>
      <c r="O340" s="3">
        <v>2018</v>
      </c>
      <c r="P340" s="5" t="s">
        <v>95</v>
      </c>
      <c r="Q340" s="4" t="s">
        <v>617</v>
      </c>
      <c r="R340" s="4" t="s">
        <v>76</v>
      </c>
      <c r="S340" s="6"/>
      <c r="T340" s="4" t="s">
        <v>76</v>
      </c>
      <c r="U340" s="4" t="s">
        <v>76</v>
      </c>
      <c r="V340" s="7">
        <f t="shared" si="11"/>
        <v>3793160.4899999998</v>
      </c>
      <c r="W340" s="7"/>
      <c r="X340" s="8">
        <v>2018</v>
      </c>
      <c r="Y340" s="9" t="s">
        <v>121</v>
      </c>
      <c r="Z340" s="10">
        <v>43452</v>
      </c>
      <c r="AA340" s="9">
        <v>3793160.4899999998</v>
      </c>
      <c r="AB340" s="10"/>
      <c r="AC340" s="9"/>
      <c r="AD340" s="10"/>
      <c r="AE340" s="9"/>
      <c r="AF340" s="10"/>
      <c r="AG340" s="9"/>
      <c r="AH340" s="10"/>
      <c r="AI340" s="9"/>
      <c r="AJ340" s="10"/>
      <c r="AK340" s="9"/>
      <c r="AL340" s="10"/>
      <c r="AM340" s="9"/>
      <c r="AN340" s="10"/>
      <c r="AO340" s="9"/>
      <c r="AP340" s="10"/>
      <c r="AQ340" s="9"/>
      <c r="AR340" s="10"/>
      <c r="AS340" s="9"/>
      <c r="AT340" s="10"/>
      <c r="AU340" s="9"/>
      <c r="AV340" s="10"/>
      <c r="AW340" s="9"/>
      <c r="AX340" s="10"/>
      <c r="AY340" s="9"/>
      <c r="AZ340" s="10"/>
      <c r="BA340" s="9"/>
      <c r="BB340" s="10"/>
      <c r="BC340" s="4"/>
      <c r="BD340" s="4"/>
      <c r="BE340" s="4"/>
      <c r="BF340" s="4"/>
      <c r="BG340" s="4"/>
      <c r="BH340" s="4"/>
      <c r="BI340" s="4"/>
      <c r="BJ340" s="9">
        <v>0</v>
      </c>
      <c r="BK340" s="11">
        <f t="shared" si="18"/>
        <v>0</v>
      </c>
      <c r="BL340" s="12" t="s">
        <v>385</v>
      </c>
    </row>
    <row r="341" spans="1:64" ht="19.5" customHeight="1" x14ac:dyDescent="0.25">
      <c r="A341" s="3">
        <v>337</v>
      </c>
      <c r="B341" s="3" t="s">
        <v>65</v>
      </c>
      <c r="C341" s="3">
        <v>2201198</v>
      </c>
      <c r="D341" s="4" t="s">
        <v>1062</v>
      </c>
      <c r="E341" s="3" t="s">
        <v>1063</v>
      </c>
      <c r="F341" s="3" t="s">
        <v>68</v>
      </c>
      <c r="G341" s="4" t="s">
        <v>209</v>
      </c>
      <c r="H341" s="4" t="s">
        <v>1064</v>
      </c>
      <c r="I341" s="4"/>
      <c r="J341" s="4" t="s">
        <v>1065</v>
      </c>
      <c r="K341" s="4" t="s">
        <v>126</v>
      </c>
      <c r="L341" s="4">
        <v>126</v>
      </c>
      <c r="M341" s="4">
        <v>126</v>
      </c>
      <c r="N341" s="4" t="s">
        <v>804</v>
      </c>
      <c r="O341" s="3">
        <v>2018</v>
      </c>
      <c r="P341" s="5" t="s">
        <v>74</v>
      </c>
      <c r="Q341" s="4" t="s">
        <v>1066</v>
      </c>
      <c r="R341" s="4" t="s">
        <v>76</v>
      </c>
      <c r="S341" s="6"/>
      <c r="T341" s="4" t="s">
        <v>76</v>
      </c>
      <c r="U341" s="4" t="s">
        <v>76</v>
      </c>
      <c r="V341" s="7">
        <f t="shared" si="11"/>
        <v>2614421.0699999998</v>
      </c>
      <c r="W341" s="7"/>
      <c r="X341" s="8">
        <v>2018</v>
      </c>
      <c r="Y341" s="9" t="s">
        <v>121</v>
      </c>
      <c r="Z341" s="10">
        <v>43438</v>
      </c>
      <c r="AA341" s="9">
        <v>2564490.02</v>
      </c>
      <c r="AB341" s="10">
        <v>43801</v>
      </c>
      <c r="AC341" s="9">
        <v>49931.049999999814</v>
      </c>
      <c r="AD341" s="10"/>
      <c r="AE341" s="9"/>
      <c r="AF341" s="10"/>
      <c r="AG341" s="9"/>
      <c r="AH341" s="10"/>
      <c r="AI341" s="9"/>
      <c r="AJ341" s="10"/>
      <c r="AK341" s="9"/>
      <c r="AL341" s="10"/>
      <c r="AM341" s="9"/>
      <c r="AN341" s="10"/>
      <c r="AO341" s="9"/>
      <c r="AP341" s="10"/>
      <c r="AQ341" s="9"/>
      <c r="AR341" s="10"/>
      <c r="AS341" s="9"/>
      <c r="AT341" s="10"/>
      <c r="AU341" s="9"/>
      <c r="AV341" s="10"/>
      <c r="AW341" s="9"/>
      <c r="AX341" s="10"/>
      <c r="AY341" s="9"/>
      <c r="AZ341" s="10"/>
      <c r="BA341" s="9"/>
      <c r="BB341" s="10"/>
      <c r="BC341" s="4"/>
      <c r="BD341" s="4"/>
      <c r="BE341" s="4"/>
      <c r="BF341" s="4"/>
      <c r="BG341" s="4"/>
      <c r="BH341" s="4"/>
      <c r="BI341" s="4"/>
      <c r="BJ341" s="9">
        <v>2614421.0699999998</v>
      </c>
      <c r="BK341" s="11">
        <f t="shared" si="18"/>
        <v>1</v>
      </c>
      <c r="BL341" s="12" t="s">
        <v>74</v>
      </c>
    </row>
    <row r="342" spans="1:64" ht="19.5" customHeight="1" x14ac:dyDescent="0.25">
      <c r="A342" s="3">
        <v>338</v>
      </c>
      <c r="B342" s="3" t="s">
        <v>65</v>
      </c>
      <c r="C342" s="3">
        <v>2327370</v>
      </c>
      <c r="D342" s="4" t="s">
        <v>1067</v>
      </c>
      <c r="E342" s="3" t="s">
        <v>715</v>
      </c>
      <c r="F342" s="3" t="s">
        <v>691</v>
      </c>
      <c r="G342" s="4" t="s">
        <v>258</v>
      </c>
      <c r="H342" s="4" t="s">
        <v>472</v>
      </c>
      <c r="I342" s="4"/>
      <c r="J342" s="4" t="s">
        <v>716</v>
      </c>
      <c r="K342" s="4" t="s">
        <v>173</v>
      </c>
      <c r="L342" s="4">
        <v>82411</v>
      </c>
      <c r="M342" s="4">
        <v>82411</v>
      </c>
      <c r="N342" s="4" t="s">
        <v>73</v>
      </c>
      <c r="O342" s="3">
        <v>2018</v>
      </c>
      <c r="P342" s="5" t="s">
        <v>74</v>
      </c>
      <c r="Q342" s="4" t="s">
        <v>475</v>
      </c>
      <c r="R342" s="4" t="s">
        <v>83</v>
      </c>
      <c r="S342" s="6">
        <v>122418</v>
      </c>
      <c r="T342" s="4" t="s">
        <v>83</v>
      </c>
      <c r="U342" s="4" t="s">
        <v>76</v>
      </c>
      <c r="V342" s="7">
        <f t="shared" si="11"/>
        <v>6700239.21</v>
      </c>
      <c r="W342" s="7"/>
      <c r="X342" s="8">
        <v>2019</v>
      </c>
      <c r="Y342" s="9" t="s">
        <v>182</v>
      </c>
      <c r="Z342" s="10">
        <v>43524</v>
      </c>
      <c r="AA342" s="9">
        <v>3838356</v>
      </c>
      <c r="AB342" s="10">
        <v>44386</v>
      </c>
      <c r="AC342" s="9">
        <v>2861883.21</v>
      </c>
      <c r="AD342" s="10"/>
      <c r="AE342" s="9"/>
      <c r="AF342" s="10"/>
      <c r="AG342" s="9"/>
      <c r="AH342" s="10"/>
      <c r="AI342" s="9"/>
      <c r="AJ342" s="10"/>
      <c r="AK342" s="9"/>
      <c r="AL342" s="10"/>
      <c r="AM342" s="9"/>
      <c r="AN342" s="10"/>
      <c r="AO342" s="9"/>
      <c r="AP342" s="10"/>
      <c r="AQ342" s="9"/>
      <c r="AR342" s="10"/>
      <c r="AS342" s="9"/>
      <c r="AT342" s="10"/>
      <c r="AU342" s="9"/>
      <c r="AV342" s="10"/>
      <c r="AW342" s="9"/>
      <c r="AX342" s="10"/>
      <c r="AY342" s="9"/>
      <c r="AZ342" s="10"/>
      <c r="BA342" s="9"/>
      <c r="BB342" s="10"/>
      <c r="BC342" s="4"/>
      <c r="BD342" s="4"/>
      <c r="BE342" s="4"/>
      <c r="BF342" s="4"/>
      <c r="BG342" s="4"/>
      <c r="BH342" s="4"/>
      <c r="BI342" s="4"/>
      <c r="BJ342" s="9">
        <v>6158189.9600000009</v>
      </c>
      <c r="BK342" s="11">
        <v>1</v>
      </c>
      <c r="BL342" s="12" t="s">
        <v>74</v>
      </c>
    </row>
    <row r="343" spans="1:64" ht="19.5" customHeight="1" x14ac:dyDescent="0.25">
      <c r="A343" s="3">
        <v>339</v>
      </c>
      <c r="B343" s="3" t="s">
        <v>65</v>
      </c>
      <c r="C343" s="3">
        <v>2308227</v>
      </c>
      <c r="D343" s="4" t="s">
        <v>1068</v>
      </c>
      <c r="E343" s="3" t="s">
        <v>1069</v>
      </c>
      <c r="F343" s="3" t="s">
        <v>1042</v>
      </c>
      <c r="G343" s="4" t="s">
        <v>185</v>
      </c>
      <c r="H343" s="4"/>
      <c r="I343" s="4"/>
      <c r="J343" s="4" t="s">
        <v>1070</v>
      </c>
      <c r="K343" s="4" t="s">
        <v>126</v>
      </c>
      <c r="L343" s="4">
        <v>527</v>
      </c>
      <c r="M343" s="4">
        <v>527</v>
      </c>
      <c r="N343" s="4" t="s">
        <v>73</v>
      </c>
      <c r="O343" s="3">
        <v>2019</v>
      </c>
      <c r="P343" s="5" t="s">
        <v>74</v>
      </c>
      <c r="Q343" s="4" t="s">
        <v>1071</v>
      </c>
      <c r="R343" s="4" t="s">
        <v>83</v>
      </c>
      <c r="S343" s="6">
        <v>295000</v>
      </c>
      <c r="T343" s="4" t="s">
        <v>76</v>
      </c>
      <c r="U343" s="4" t="s">
        <v>76</v>
      </c>
      <c r="V343" s="7">
        <f t="shared" si="11"/>
        <v>12908708.220000001</v>
      </c>
      <c r="W343" s="7"/>
      <c r="X343" s="8">
        <v>2019</v>
      </c>
      <c r="Y343" s="9" t="s">
        <v>139</v>
      </c>
      <c r="Z343" s="10">
        <v>43552</v>
      </c>
      <c r="AA343" s="9">
        <v>8593805.5399999991</v>
      </c>
      <c r="AB343" s="10">
        <v>43615</v>
      </c>
      <c r="AC343" s="9"/>
      <c r="AD343" s="10">
        <v>43615</v>
      </c>
      <c r="AE343" s="9"/>
      <c r="AF343" s="10">
        <v>43726</v>
      </c>
      <c r="AG343" s="9">
        <v>4123269.54</v>
      </c>
      <c r="AH343" s="10">
        <v>43844</v>
      </c>
      <c r="AI343" s="9">
        <v>77000.000000001863</v>
      </c>
      <c r="AJ343" s="10"/>
      <c r="AK343" s="9"/>
      <c r="AL343" s="10"/>
      <c r="AM343" s="9"/>
      <c r="AN343" s="10"/>
      <c r="AO343" s="9"/>
      <c r="AP343" s="10">
        <v>44104</v>
      </c>
      <c r="AQ343" s="9">
        <v>114633.1400000006</v>
      </c>
      <c r="AR343" s="10"/>
      <c r="AS343" s="9"/>
      <c r="AT343" s="10"/>
      <c r="AU343" s="9"/>
      <c r="AV343" s="10"/>
      <c r="AW343" s="9"/>
      <c r="AX343" s="10"/>
      <c r="AY343" s="9"/>
      <c r="AZ343" s="10"/>
      <c r="BA343" s="9"/>
      <c r="BB343" s="10"/>
      <c r="BC343" s="4"/>
      <c r="BD343" s="4"/>
      <c r="BE343" s="4"/>
      <c r="BF343" s="4"/>
      <c r="BG343" s="4"/>
      <c r="BH343" s="4"/>
      <c r="BI343" s="4"/>
      <c r="BJ343" s="9">
        <v>12908708.220000001</v>
      </c>
      <c r="BK343" s="11">
        <f t="shared" ref="BK343:BK352" si="19">BJ343/V343</f>
        <v>1</v>
      </c>
      <c r="BL343" s="12" t="s">
        <v>74</v>
      </c>
    </row>
    <row r="344" spans="1:64" ht="19.5" customHeight="1" x14ac:dyDescent="0.25">
      <c r="A344" s="3">
        <v>340</v>
      </c>
      <c r="B344" s="3" t="s">
        <v>65</v>
      </c>
      <c r="C344" s="3">
        <v>2415814</v>
      </c>
      <c r="D344" s="4" t="s">
        <v>1072</v>
      </c>
      <c r="E344" s="3" t="s">
        <v>560</v>
      </c>
      <c r="F344" s="3" t="s">
        <v>142</v>
      </c>
      <c r="G344" s="4" t="s">
        <v>185</v>
      </c>
      <c r="H344" s="4"/>
      <c r="I344" s="4"/>
      <c r="J344" s="4" t="s">
        <v>561</v>
      </c>
      <c r="K344" s="4" t="s">
        <v>126</v>
      </c>
      <c r="L344" s="4">
        <v>638</v>
      </c>
      <c r="M344" s="4">
        <v>5181</v>
      </c>
      <c r="N344" s="4" t="s">
        <v>804</v>
      </c>
      <c r="O344" s="3">
        <v>2019</v>
      </c>
      <c r="P344" s="5" t="s">
        <v>74</v>
      </c>
      <c r="Q344" s="4" t="s">
        <v>1073</v>
      </c>
      <c r="R344" s="4" t="s">
        <v>83</v>
      </c>
      <c r="S344" s="6">
        <v>450760</v>
      </c>
      <c r="T344" s="4" t="s">
        <v>83</v>
      </c>
      <c r="U344" s="4" t="s">
        <v>76</v>
      </c>
      <c r="V344" s="7">
        <f t="shared" si="11"/>
        <v>33224262.210000001</v>
      </c>
      <c r="W344" s="7"/>
      <c r="X344" s="8">
        <v>2019</v>
      </c>
      <c r="Y344" s="9" t="s">
        <v>113</v>
      </c>
      <c r="Z344" s="10">
        <v>43593</v>
      </c>
      <c r="AA344" s="9">
        <v>30000000</v>
      </c>
      <c r="AB344" s="10">
        <v>44194</v>
      </c>
      <c r="AC344" s="9">
        <v>2530840.7699999996</v>
      </c>
      <c r="AD344" s="10">
        <v>44393</v>
      </c>
      <c r="AE344" s="9">
        <v>600448.94000000134</v>
      </c>
      <c r="AF344" s="10">
        <v>44726</v>
      </c>
      <c r="AG344" s="9">
        <v>92972.5</v>
      </c>
      <c r="AH344" s="10"/>
      <c r="AI344" s="9"/>
      <c r="AJ344" s="10"/>
      <c r="AK344" s="9"/>
      <c r="AL344" s="10"/>
      <c r="AM344" s="9"/>
      <c r="AN344" s="10"/>
      <c r="AO344" s="9"/>
      <c r="AP344" s="10"/>
      <c r="AQ344" s="9"/>
      <c r="AR344" s="10"/>
      <c r="AS344" s="9"/>
      <c r="AT344" s="10"/>
      <c r="AU344" s="9"/>
      <c r="AV344" s="10"/>
      <c r="AW344" s="9"/>
      <c r="AX344" s="10"/>
      <c r="AY344" s="9"/>
      <c r="AZ344" s="10"/>
      <c r="BA344" s="9"/>
      <c r="BB344" s="10"/>
      <c r="BC344" s="4"/>
      <c r="BD344" s="4"/>
      <c r="BE344" s="4"/>
      <c r="BF344" s="4"/>
      <c r="BG344" s="4"/>
      <c r="BH344" s="4"/>
      <c r="BI344" s="4"/>
      <c r="BJ344" s="9">
        <v>33224262.209999997</v>
      </c>
      <c r="BK344" s="11">
        <f t="shared" si="19"/>
        <v>0.99999999999999989</v>
      </c>
      <c r="BL344" s="12" t="s">
        <v>74</v>
      </c>
    </row>
    <row r="345" spans="1:64" ht="19.5" customHeight="1" x14ac:dyDescent="0.25">
      <c r="A345" s="3">
        <v>341</v>
      </c>
      <c r="B345" s="3" t="s">
        <v>65</v>
      </c>
      <c r="C345" s="3">
        <v>2234866</v>
      </c>
      <c r="D345" s="4" t="s">
        <v>1074</v>
      </c>
      <c r="E345" s="3" t="s">
        <v>690</v>
      </c>
      <c r="F345" s="3" t="s">
        <v>691</v>
      </c>
      <c r="G345" s="4" t="s">
        <v>169</v>
      </c>
      <c r="H345" s="4" t="s">
        <v>274</v>
      </c>
      <c r="I345" s="4" t="s">
        <v>274</v>
      </c>
      <c r="J345" s="4" t="s">
        <v>694</v>
      </c>
      <c r="K345" s="4" t="s">
        <v>126</v>
      </c>
      <c r="L345" s="4">
        <v>857</v>
      </c>
      <c r="M345" s="4">
        <v>8123</v>
      </c>
      <c r="N345" s="4" t="s">
        <v>73</v>
      </c>
      <c r="O345" s="3">
        <v>2019</v>
      </c>
      <c r="P345" s="5" t="s">
        <v>95</v>
      </c>
      <c r="Q345" s="4" t="s">
        <v>174</v>
      </c>
      <c r="R345" s="4" t="s">
        <v>83</v>
      </c>
      <c r="S345" s="6">
        <v>859291.58</v>
      </c>
      <c r="T345" s="4" t="s">
        <v>76</v>
      </c>
      <c r="U345" s="4" t="s">
        <v>76</v>
      </c>
      <c r="V345" s="7">
        <f t="shared" si="11"/>
        <v>37820485.460000001</v>
      </c>
      <c r="W345" s="7"/>
      <c r="X345" s="8">
        <v>2019</v>
      </c>
      <c r="Y345" s="9" t="s">
        <v>113</v>
      </c>
      <c r="Z345" s="10">
        <v>43614</v>
      </c>
      <c r="AA345" s="9">
        <v>23954449.66</v>
      </c>
      <c r="AB345" s="10">
        <v>44272</v>
      </c>
      <c r="AC345" s="9"/>
      <c r="AD345" s="10">
        <v>44788</v>
      </c>
      <c r="AE345" s="9">
        <v>11610824.09</v>
      </c>
      <c r="AF345" s="10">
        <v>45077</v>
      </c>
      <c r="AG345" s="9">
        <v>2255211.7100000009</v>
      </c>
      <c r="AH345" s="10"/>
      <c r="AI345" s="9"/>
      <c r="AJ345" s="10"/>
      <c r="AK345" s="9"/>
      <c r="AL345" s="10"/>
      <c r="AM345" s="9"/>
      <c r="AN345" s="10"/>
      <c r="AO345" s="9"/>
      <c r="AP345" s="10"/>
      <c r="AQ345" s="9"/>
      <c r="AR345" s="10"/>
      <c r="AS345" s="9"/>
      <c r="AT345" s="10"/>
      <c r="AU345" s="9"/>
      <c r="AV345" s="10"/>
      <c r="AW345" s="9"/>
      <c r="AX345" s="10"/>
      <c r="AY345" s="9"/>
      <c r="AZ345" s="10"/>
      <c r="BA345" s="9"/>
      <c r="BB345" s="10"/>
      <c r="BC345" s="4"/>
      <c r="BD345" s="4"/>
      <c r="BE345" s="4"/>
      <c r="BF345" s="4"/>
      <c r="BG345" s="4"/>
      <c r="BH345" s="4"/>
      <c r="BI345" s="4"/>
      <c r="BJ345" s="9">
        <v>37343485.240000002</v>
      </c>
      <c r="BK345" s="11">
        <f t="shared" si="19"/>
        <v>0.98738778166915686</v>
      </c>
      <c r="BL345" s="12" t="s">
        <v>132</v>
      </c>
    </row>
    <row r="346" spans="1:64" ht="19.5" customHeight="1" x14ac:dyDescent="0.25">
      <c r="A346" s="3">
        <v>342</v>
      </c>
      <c r="B346" s="3" t="s">
        <v>65</v>
      </c>
      <c r="C346" s="3">
        <v>2335777</v>
      </c>
      <c r="D346" s="4" t="s">
        <v>1075</v>
      </c>
      <c r="E346" s="3" t="s">
        <v>1076</v>
      </c>
      <c r="F346" s="3" t="s">
        <v>68</v>
      </c>
      <c r="G346" s="4" t="s">
        <v>80</v>
      </c>
      <c r="H346" s="4" t="s">
        <v>80</v>
      </c>
      <c r="I346" s="4" t="s">
        <v>1077</v>
      </c>
      <c r="J346" s="4" t="s">
        <v>1078</v>
      </c>
      <c r="K346" s="4" t="s">
        <v>72</v>
      </c>
      <c r="L346" s="4">
        <v>6795</v>
      </c>
      <c r="M346" s="4">
        <v>6795</v>
      </c>
      <c r="N346" s="4" t="s">
        <v>804</v>
      </c>
      <c r="O346" s="3">
        <v>2019</v>
      </c>
      <c r="P346" s="5" t="s">
        <v>74</v>
      </c>
      <c r="Q346" s="4" t="s">
        <v>1000</v>
      </c>
      <c r="R346" s="4" t="s">
        <v>822</v>
      </c>
      <c r="S346" s="6">
        <v>105040.3</v>
      </c>
      <c r="T346" s="4" t="s">
        <v>83</v>
      </c>
      <c r="U346" s="4" t="s">
        <v>76</v>
      </c>
      <c r="V346" s="7">
        <f t="shared" si="11"/>
        <v>2812247.07</v>
      </c>
      <c r="W346" s="7"/>
      <c r="X346" s="8">
        <v>2019</v>
      </c>
      <c r="Y346" s="9" t="s">
        <v>150</v>
      </c>
      <c r="Z346" s="10">
        <v>43657</v>
      </c>
      <c r="AA346" s="9">
        <v>2117475.46</v>
      </c>
      <c r="AB346" s="10">
        <v>43829</v>
      </c>
      <c r="AC346" s="9">
        <v>647195.85</v>
      </c>
      <c r="AD346" s="10">
        <v>44361</v>
      </c>
      <c r="AE346" s="9">
        <v>47575.759999999776</v>
      </c>
      <c r="AF346" s="10"/>
      <c r="AG346" s="9"/>
      <c r="AH346" s="10"/>
      <c r="AI346" s="9"/>
      <c r="AJ346" s="10"/>
      <c r="AK346" s="9"/>
      <c r="AL346" s="10"/>
      <c r="AM346" s="9"/>
      <c r="AN346" s="10"/>
      <c r="AO346" s="9"/>
      <c r="AP346" s="10"/>
      <c r="AQ346" s="9"/>
      <c r="AR346" s="10"/>
      <c r="AS346" s="9"/>
      <c r="AT346" s="10"/>
      <c r="AU346" s="9"/>
      <c r="AV346" s="10"/>
      <c r="AW346" s="9"/>
      <c r="AX346" s="10"/>
      <c r="AY346" s="9"/>
      <c r="AZ346" s="10"/>
      <c r="BA346" s="9"/>
      <c r="BB346" s="10"/>
      <c r="BC346" s="4"/>
      <c r="BD346" s="4"/>
      <c r="BE346" s="4"/>
      <c r="BF346" s="4"/>
      <c r="BG346" s="4"/>
      <c r="BH346" s="4"/>
      <c r="BI346" s="4"/>
      <c r="BJ346" s="9">
        <v>2812247.07</v>
      </c>
      <c r="BK346" s="11">
        <f t="shared" si="19"/>
        <v>1</v>
      </c>
      <c r="BL346" s="12" t="s">
        <v>74</v>
      </c>
    </row>
    <row r="347" spans="1:64" ht="19.5" customHeight="1" x14ac:dyDescent="0.25">
      <c r="A347" s="3">
        <v>343</v>
      </c>
      <c r="B347" s="3" t="s">
        <v>65</v>
      </c>
      <c r="C347" s="3">
        <v>2431703</v>
      </c>
      <c r="D347" s="4" t="s">
        <v>1079</v>
      </c>
      <c r="E347" s="3" t="s">
        <v>1080</v>
      </c>
      <c r="F347" s="3" t="s">
        <v>68</v>
      </c>
      <c r="G347" s="4" t="s">
        <v>209</v>
      </c>
      <c r="H347" s="4" t="s">
        <v>1064</v>
      </c>
      <c r="I347" s="4" t="s">
        <v>1081</v>
      </c>
      <c r="J347" s="4" t="s">
        <v>1082</v>
      </c>
      <c r="K347" s="4" t="s">
        <v>627</v>
      </c>
      <c r="L347" s="4">
        <v>435</v>
      </c>
      <c r="M347" s="4">
        <v>3450</v>
      </c>
      <c r="N347" s="4" t="s">
        <v>804</v>
      </c>
      <c r="O347" s="3">
        <v>2019</v>
      </c>
      <c r="P347" s="5" t="s">
        <v>74</v>
      </c>
      <c r="Q347" s="4" t="s">
        <v>1083</v>
      </c>
      <c r="R347" s="4" t="s">
        <v>83</v>
      </c>
      <c r="S347" s="6">
        <v>140872.89000000001</v>
      </c>
      <c r="T347" s="4" t="s">
        <v>83</v>
      </c>
      <c r="U347" s="4" t="s">
        <v>76</v>
      </c>
      <c r="V347" s="7">
        <f t="shared" si="11"/>
        <v>4941575.8499999996</v>
      </c>
      <c r="W347" s="7"/>
      <c r="X347" s="8">
        <v>2019</v>
      </c>
      <c r="Y347" s="9" t="s">
        <v>89</v>
      </c>
      <c r="Z347" s="10">
        <v>43686</v>
      </c>
      <c r="AA347" s="9">
        <v>3199841.35</v>
      </c>
      <c r="AB347" s="10">
        <v>43903</v>
      </c>
      <c r="AC347" s="9">
        <v>852838.12000000011</v>
      </c>
      <c r="AD347" s="10">
        <v>44196</v>
      </c>
      <c r="AE347" s="9">
        <v>641975.83999999939</v>
      </c>
      <c r="AF347" s="10">
        <v>44280</v>
      </c>
      <c r="AG347" s="9"/>
      <c r="AH347" s="10">
        <v>44585</v>
      </c>
      <c r="AI347" s="9">
        <v>246920.54000000004</v>
      </c>
      <c r="AJ347" s="10"/>
      <c r="AK347" s="9"/>
      <c r="AL347" s="10"/>
      <c r="AM347" s="9"/>
      <c r="AN347" s="10"/>
      <c r="AO347" s="9"/>
      <c r="AP347" s="10"/>
      <c r="AQ347" s="9"/>
      <c r="AR347" s="10"/>
      <c r="AS347" s="9"/>
      <c r="AT347" s="10"/>
      <c r="AU347" s="9"/>
      <c r="AV347" s="10"/>
      <c r="AW347" s="9"/>
      <c r="AX347" s="10"/>
      <c r="AY347" s="9"/>
      <c r="AZ347" s="10"/>
      <c r="BA347" s="9"/>
      <c r="BB347" s="10"/>
      <c r="BC347" s="4"/>
      <c r="BD347" s="4"/>
      <c r="BE347" s="4"/>
      <c r="BF347" s="4"/>
      <c r="BG347" s="4"/>
      <c r="BH347" s="4"/>
      <c r="BI347" s="4"/>
      <c r="BJ347" s="9">
        <v>4941575.8499999996</v>
      </c>
      <c r="BK347" s="11">
        <f t="shared" si="19"/>
        <v>1</v>
      </c>
      <c r="BL347" s="12" t="s">
        <v>74</v>
      </c>
    </row>
    <row r="348" spans="1:64" ht="19.5" customHeight="1" x14ac:dyDescent="0.25">
      <c r="A348" s="3">
        <v>344</v>
      </c>
      <c r="B348" s="3" t="s">
        <v>65</v>
      </c>
      <c r="C348" s="3">
        <v>2387810</v>
      </c>
      <c r="D348" s="4" t="s">
        <v>1084</v>
      </c>
      <c r="E348" s="3" t="s">
        <v>814</v>
      </c>
      <c r="F348" s="3" t="s">
        <v>691</v>
      </c>
      <c r="G348" s="4" t="s">
        <v>191</v>
      </c>
      <c r="H348" s="4" t="s">
        <v>279</v>
      </c>
      <c r="I348" s="4" t="s">
        <v>279</v>
      </c>
      <c r="J348" s="4" t="s">
        <v>816</v>
      </c>
      <c r="K348" s="4" t="s">
        <v>144</v>
      </c>
      <c r="L348" s="4">
        <v>36882</v>
      </c>
      <c r="M348" s="4">
        <v>36882</v>
      </c>
      <c r="N348" s="4" t="s">
        <v>73</v>
      </c>
      <c r="O348" s="3">
        <v>2019</v>
      </c>
      <c r="P348" s="5" t="s">
        <v>95</v>
      </c>
      <c r="Q348" s="4" t="s">
        <v>281</v>
      </c>
      <c r="R348" s="4" t="s">
        <v>83</v>
      </c>
      <c r="S348" s="6">
        <v>3666524.44</v>
      </c>
      <c r="T348" s="4" t="s">
        <v>76</v>
      </c>
      <c r="U348" s="4" t="s">
        <v>76</v>
      </c>
      <c r="V348" s="7">
        <f t="shared" si="11"/>
        <v>221768951.80000001</v>
      </c>
      <c r="W348" s="7"/>
      <c r="X348" s="8">
        <v>2019</v>
      </c>
      <c r="Y348" s="9" t="s">
        <v>107</v>
      </c>
      <c r="Z348" s="10">
        <v>43733</v>
      </c>
      <c r="AA348" s="9">
        <v>137111368.97999999</v>
      </c>
      <c r="AB348" s="10">
        <v>44160</v>
      </c>
      <c r="AC348" s="9"/>
      <c r="AD348" s="10">
        <v>44175</v>
      </c>
      <c r="AE348" s="9">
        <v>10469.770000010729</v>
      </c>
      <c r="AF348" s="10">
        <v>44188</v>
      </c>
      <c r="AG348" s="9"/>
      <c r="AH348" s="10">
        <v>44221</v>
      </c>
      <c r="AI348" s="9"/>
      <c r="AJ348" s="10">
        <v>44323</v>
      </c>
      <c r="AK348" s="9"/>
      <c r="AL348" s="10">
        <v>44785</v>
      </c>
      <c r="AM348" s="9">
        <v>49801490.919999987</v>
      </c>
      <c r="AN348" s="10">
        <v>45084</v>
      </c>
      <c r="AO348" s="9">
        <v>8146499.630000025</v>
      </c>
      <c r="AP348" s="10">
        <v>45322</v>
      </c>
      <c r="AQ348" s="9">
        <v>797416.65999999642</v>
      </c>
      <c r="AR348" s="10">
        <v>45322</v>
      </c>
      <c r="AS348" s="9">
        <v>25901705.840000004</v>
      </c>
      <c r="AT348" s="10">
        <v>45469</v>
      </c>
      <c r="AU348" s="9"/>
      <c r="AV348" s="10"/>
      <c r="AW348" s="9"/>
      <c r="AX348" s="10"/>
      <c r="AY348" s="9"/>
      <c r="AZ348" s="10"/>
      <c r="BA348" s="9"/>
      <c r="BB348" s="10"/>
      <c r="BC348" s="4"/>
      <c r="BD348" s="4"/>
      <c r="BE348" s="4"/>
      <c r="BF348" s="4"/>
      <c r="BG348" s="4"/>
      <c r="BH348" s="4"/>
      <c r="BI348" s="4"/>
      <c r="BJ348" s="9">
        <v>215660828.42999998</v>
      </c>
      <c r="BK348" s="11">
        <f t="shared" si="19"/>
        <v>0.9724572654538739</v>
      </c>
      <c r="BL348" s="12" t="s">
        <v>255</v>
      </c>
    </row>
    <row r="349" spans="1:64" ht="19.5" customHeight="1" x14ac:dyDescent="0.25">
      <c r="A349" s="3">
        <v>345</v>
      </c>
      <c r="B349" s="3" t="s">
        <v>65</v>
      </c>
      <c r="C349" s="3">
        <v>2162353</v>
      </c>
      <c r="D349" s="4" t="s">
        <v>1085</v>
      </c>
      <c r="E349" s="3" t="s">
        <v>1086</v>
      </c>
      <c r="F349" s="3" t="s">
        <v>68</v>
      </c>
      <c r="G349" s="4" t="s">
        <v>135</v>
      </c>
      <c r="H349" s="4" t="s">
        <v>135</v>
      </c>
      <c r="I349" s="4" t="s">
        <v>1087</v>
      </c>
      <c r="J349" s="4" t="s">
        <v>1088</v>
      </c>
      <c r="K349" s="4" t="s">
        <v>119</v>
      </c>
      <c r="L349" s="4">
        <v>87631</v>
      </c>
      <c r="M349" s="4">
        <v>87631</v>
      </c>
      <c r="N349" s="4" t="s">
        <v>804</v>
      </c>
      <c r="O349" s="3">
        <v>2019</v>
      </c>
      <c r="P349" s="5" t="s">
        <v>74</v>
      </c>
      <c r="Q349" s="4" t="s">
        <v>1089</v>
      </c>
      <c r="R349" s="4" t="s">
        <v>76</v>
      </c>
      <c r="S349" s="6"/>
      <c r="T349" s="4" t="s">
        <v>76</v>
      </c>
      <c r="U349" s="4" t="s">
        <v>76</v>
      </c>
      <c r="V349" s="7">
        <f t="shared" si="11"/>
        <v>9577245.9299999997</v>
      </c>
      <c r="W349" s="7"/>
      <c r="X349" s="8">
        <v>2019</v>
      </c>
      <c r="Y349" s="9" t="s">
        <v>107</v>
      </c>
      <c r="Z349" s="10">
        <v>43735</v>
      </c>
      <c r="AA349" s="9">
        <v>8662444.3599999994</v>
      </c>
      <c r="AB349" s="10">
        <v>44167</v>
      </c>
      <c r="AC349" s="9">
        <v>-630681.44999999925</v>
      </c>
      <c r="AD349" s="10">
        <v>44593</v>
      </c>
      <c r="AE349" s="9">
        <v>596044.40000000037</v>
      </c>
      <c r="AF349" s="10">
        <v>44876</v>
      </c>
      <c r="AG349" s="9">
        <v>949438.61999999918</v>
      </c>
      <c r="AH349" s="10">
        <v>45026</v>
      </c>
      <c r="AI349" s="9"/>
      <c r="AJ349" s="10"/>
      <c r="AK349" s="9"/>
      <c r="AL349" s="10"/>
      <c r="AM349" s="9"/>
      <c r="AN349" s="10"/>
      <c r="AO349" s="9"/>
      <c r="AP349" s="10"/>
      <c r="AQ349" s="9"/>
      <c r="AR349" s="10"/>
      <c r="AS349" s="9"/>
      <c r="AT349" s="10"/>
      <c r="AU349" s="9"/>
      <c r="AV349" s="10"/>
      <c r="AW349" s="9"/>
      <c r="AX349" s="10"/>
      <c r="AY349" s="9"/>
      <c r="AZ349" s="10"/>
      <c r="BA349" s="9"/>
      <c r="BB349" s="10"/>
      <c r="BC349" s="4"/>
      <c r="BD349" s="4"/>
      <c r="BE349" s="4"/>
      <c r="BF349" s="4"/>
      <c r="BG349" s="4"/>
      <c r="BH349" s="4"/>
      <c r="BI349" s="4"/>
      <c r="BJ349" s="9">
        <v>9577245.9299999997</v>
      </c>
      <c r="BK349" s="11">
        <f t="shared" si="19"/>
        <v>1</v>
      </c>
      <c r="BL349" s="12" t="s">
        <v>74</v>
      </c>
    </row>
    <row r="350" spans="1:64" ht="19.5" customHeight="1" x14ac:dyDescent="0.25">
      <c r="A350" s="3">
        <v>346</v>
      </c>
      <c r="B350" s="3" t="s">
        <v>65</v>
      </c>
      <c r="C350" s="3">
        <v>2397861</v>
      </c>
      <c r="D350" s="4" t="s">
        <v>1090</v>
      </c>
      <c r="E350" s="3" t="s">
        <v>992</v>
      </c>
      <c r="F350" s="3" t="s">
        <v>691</v>
      </c>
      <c r="G350" s="4" t="s">
        <v>1091</v>
      </c>
      <c r="H350" s="4" t="s">
        <v>1092</v>
      </c>
      <c r="I350" s="4"/>
      <c r="J350" s="4" t="s">
        <v>994</v>
      </c>
      <c r="K350" s="4" t="s">
        <v>72</v>
      </c>
      <c r="L350" s="4">
        <v>2410</v>
      </c>
      <c r="M350" s="4">
        <v>24538</v>
      </c>
      <c r="N350" s="4" t="s">
        <v>73</v>
      </c>
      <c r="O350" s="3">
        <v>2019</v>
      </c>
      <c r="P350" s="5" t="s">
        <v>95</v>
      </c>
      <c r="Q350" s="4" t="s">
        <v>1093</v>
      </c>
      <c r="R350" s="4" t="s">
        <v>83</v>
      </c>
      <c r="S350" s="6">
        <v>864795.59</v>
      </c>
      <c r="T350" s="4" t="s">
        <v>76</v>
      </c>
      <c r="U350" s="4" t="s">
        <v>76</v>
      </c>
      <c r="V350" s="7">
        <f t="shared" si="11"/>
        <v>43889905.280000001</v>
      </c>
      <c r="W350" s="7"/>
      <c r="X350" s="8">
        <v>2019</v>
      </c>
      <c r="Y350" s="9" t="s">
        <v>155</v>
      </c>
      <c r="Z350" s="10">
        <v>43752</v>
      </c>
      <c r="AA350" s="9">
        <v>30188751.809999999</v>
      </c>
      <c r="AB350" s="10">
        <v>45103</v>
      </c>
      <c r="AC350" s="9">
        <v>13701153.470000003</v>
      </c>
      <c r="AD350" s="10">
        <v>45147</v>
      </c>
      <c r="AE350" s="9"/>
      <c r="AF350" s="10"/>
      <c r="AG350" s="9"/>
      <c r="AH350" s="10"/>
      <c r="AI350" s="9"/>
      <c r="AJ350" s="10"/>
      <c r="AK350" s="9"/>
      <c r="AL350" s="10"/>
      <c r="AM350" s="9"/>
      <c r="AN350" s="10"/>
      <c r="AO350" s="9"/>
      <c r="AP350" s="10"/>
      <c r="AQ350" s="9"/>
      <c r="AR350" s="10"/>
      <c r="AS350" s="9"/>
      <c r="AT350" s="10"/>
      <c r="AU350" s="9"/>
      <c r="AV350" s="10"/>
      <c r="AW350" s="9"/>
      <c r="AX350" s="10"/>
      <c r="AY350" s="9"/>
      <c r="AZ350" s="10"/>
      <c r="BA350" s="9"/>
      <c r="BB350" s="10"/>
      <c r="BC350" s="4"/>
      <c r="BD350" s="4"/>
      <c r="BE350" s="4"/>
      <c r="BF350" s="4"/>
      <c r="BG350" s="4"/>
      <c r="BH350" s="4"/>
      <c r="BI350" s="4"/>
      <c r="BJ350" s="9">
        <v>42505080.539999999</v>
      </c>
      <c r="BK350" s="11">
        <f t="shared" si="19"/>
        <v>0.96844776193602211</v>
      </c>
      <c r="BL350" s="12" t="s">
        <v>132</v>
      </c>
    </row>
    <row r="351" spans="1:64" ht="19.5" customHeight="1" x14ac:dyDescent="0.25">
      <c r="A351" s="3">
        <v>347</v>
      </c>
      <c r="B351" s="3" t="s">
        <v>65</v>
      </c>
      <c r="C351" s="3">
        <v>2370853</v>
      </c>
      <c r="D351" s="4" t="s">
        <v>1094</v>
      </c>
      <c r="E351" s="3" t="s">
        <v>1095</v>
      </c>
      <c r="F351" s="3" t="s">
        <v>68</v>
      </c>
      <c r="G351" s="4" t="s">
        <v>163</v>
      </c>
      <c r="H351" s="4" t="s">
        <v>164</v>
      </c>
      <c r="I351" s="4" t="s">
        <v>739</v>
      </c>
      <c r="J351" s="4" t="s">
        <v>1096</v>
      </c>
      <c r="K351" s="4" t="s">
        <v>119</v>
      </c>
      <c r="L351" s="4">
        <v>6865</v>
      </c>
      <c r="M351" s="4">
        <v>20094</v>
      </c>
      <c r="N351" s="4" t="s">
        <v>804</v>
      </c>
      <c r="O351" s="3">
        <v>2019</v>
      </c>
      <c r="P351" s="5" t="s">
        <v>74</v>
      </c>
      <c r="Q351" s="4" t="s">
        <v>1097</v>
      </c>
      <c r="R351" s="4" t="s">
        <v>804</v>
      </c>
      <c r="S351" s="6">
        <v>59705.19</v>
      </c>
      <c r="T351" s="4" t="s">
        <v>83</v>
      </c>
      <c r="U351" s="4" t="s">
        <v>76</v>
      </c>
      <c r="V351" s="7">
        <f t="shared" si="11"/>
        <v>5476016.8600000003</v>
      </c>
      <c r="W351" s="7"/>
      <c r="X351" s="8">
        <v>2019</v>
      </c>
      <c r="Y351" s="9" t="s">
        <v>84</v>
      </c>
      <c r="Z351" s="10">
        <v>43784</v>
      </c>
      <c r="AA351" s="9">
        <v>3149023.11</v>
      </c>
      <c r="AB351" s="10">
        <v>43867</v>
      </c>
      <c r="AC351" s="9">
        <v>1539368.55</v>
      </c>
      <c r="AD351" s="10">
        <v>44109</v>
      </c>
      <c r="AE351" s="9">
        <v>463133.20000000019</v>
      </c>
      <c r="AF351" s="10">
        <v>44414</v>
      </c>
      <c r="AG351" s="9"/>
      <c r="AH351" s="10">
        <v>44676</v>
      </c>
      <c r="AI351" s="9">
        <v>324492</v>
      </c>
      <c r="AJ351" s="10"/>
      <c r="AK351" s="9"/>
      <c r="AL351" s="10"/>
      <c r="AM351" s="9"/>
      <c r="AN351" s="10"/>
      <c r="AO351" s="9"/>
      <c r="AP351" s="10"/>
      <c r="AQ351" s="9"/>
      <c r="AR351" s="10"/>
      <c r="AS351" s="9"/>
      <c r="AT351" s="10"/>
      <c r="AU351" s="9"/>
      <c r="AV351" s="10"/>
      <c r="AW351" s="9"/>
      <c r="AX351" s="10"/>
      <c r="AY351" s="9"/>
      <c r="AZ351" s="10"/>
      <c r="BA351" s="9"/>
      <c r="BB351" s="10"/>
      <c r="BC351" s="4"/>
      <c r="BD351" s="4"/>
      <c r="BE351" s="4"/>
      <c r="BF351" s="4"/>
      <c r="BG351" s="4"/>
      <c r="BH351" s="4"/>
      <c r="BI351" s="4"/>
      <c r="BJ351" s="9">
        <v>5476016.8599999994</v>
      </c>
      <c r="BK351" s="11">
        <f t="shared" si="19"/>
        <v>0.99999999999999978</v>
      </c>
      <c r="BL351" s="12" t="s">
        <v>74</v>
      </c>
    </row>
    <row r="352" spans="1:64" ht="19.5" customHeight="1" x14ac:dyDescent="0.25">
      <c r="A352" s="3">
        <v>348</v>
      </c>
      <c r="B352" s="3" t="s">
        <v>65</v>
      </c>
      <c r="C352" s="3">
        <v>2267894</v>
      </c>
      <c r="D352" s="4" t="s">
        <v>1098</v>
      </c>
      <c r="E352" s="3" t="s">
        <v>1099</v>
      </c>
      <c r="F352" s="3" t="s">
        <v>691</v>
      </c>
      <c r="G352" s="4" t="s">
        <v>348</v>
      </c>
      <c r="H352" s="4" t="s">
        <v>563</v>
      </c>
      <c r="I352" s="4" t="s">
        <v>1100</v>
      </c>
      <c r="J352" s="4" t="s">
        <v>1101</v>
      </c>
      <c r="K352" s="4" t="s">
        <v>312</v>
      </c>
      <c r="L352" s="4">
        <v>167</v>
      </c>
      <c r="M352" s="4">
        <v>844</v>
      </c>
      <c r="N352" s="4" t="s">
        <v>73</v>
      </c>
      <c r="O352" s="3">
        <v>2019</v>
      </c>
      <c r="P352" s="5" t="s">
        <v>95</v>
      </c>
      <c r="Q352" s="4" t="s">
        <v>1102</v>
      </c>
      <c r="R352" s="4" t="s">
        <v>83</v>
      </c>
      <c r="S352" s="6">
        <v>445053.7</v>
      </c>
      <c r="T352" s="4" t="s">
        <v>76</v>
      </c>
      <c r="U352" s="4" t="s">
        <v>76</v>
      </c>
      <c r="V352" s="7">
        <f t="shared" si="11"/>
        <v>19636770.469999999</v>
      </c>
      <c r="W352" s="7"/>
      <c r="X352" s="8">
        <v>2019</v>
      </c>
      <c r="Y352" s="9" t="s">
        <v>155</v>
      </c>
      <c r="Z352" s="10">
        <v>43768</v>
      </c>
      <c r="AA352" s="9">
        <v>13427334</v>
      </c>
      <c r="AB352" s="10">
        <v>43874</v>
      </c>
      <c r="AC352" s="9">
        <v>632272.15000000037</v>
      </c>
      <c r="AD352" s="10">
        <v>44701</v>
      </c>
      <c r="AE352" s="9">
        <v>5692761.4299999978</v>
      </c>
      <c r="AF352" s="10"/>
      <c r="AG352" s="9"/>
      <c r="AH352" s="10">
        <v>45341</v>
      </c>
      <c r="AI352" s="9">
        <v>-310400</v>
      </c>
      <c r="AJ352" s="10">
        <v>45404</v>
      </c>
      <c r="AK352" s="9">
        <v>194802.8900000006</v>
      </c>
      <c r="AL352" s="10">
        <v>45562</v>
      </c>
      <c r="AM352" s="9"/>
      <c r="AN352" s="10"/>
      <c r="AO352" s="9"/>
      <c r="AP352" s="10"/>
      <c r="AQ352" s="9"/>
      <c r="AR352" s="10"/>
      <c r="AS352" s="9"/>
      <c r="AT352" s="10"/>
      <c r="AU352" s="9"/>
      <c r="AV352" s="10"/>
      <c r="AW352" s="9"/>
      <c r="AX352" s="10"/>
      <c r="AY352" s="9"/>
      <c r="AZ352" s="10"/>
      <c r="BA352" s="9"/>
      <c r="BB352" s="10"/>
      <c r="BC352" s="4"/>
      <c r="BD352" s="4"/>
      <c r="BE352" s="4"/>
      <c r="BF352" s="4"/>
      <c r="BG352" s="4"/>
      <c r="BH352" s="4"/>
      <c r="BI352" s="4"/>
      <c r="BJ352" s="9">
        <v>15117149.789999999</v>
      </c>
      <c r="BK352" s="11">
        <f t="shared" si="19"/>
        <v>0.76983890060207039</v>
      </c>
      <c r="BL352" s="12" t="s">
        <v>385</v>
      </c>
    </row>
    <row r="353" spans="1:64" ht="19.5" customHeight="1" x14ac:dyDescent="0.25">
      <c r="A353" s="3">
        <v>349</v>
      </c>
      <c r="B353" s="3" t="s">
        <v>65</v>
      </c>
      <c r="C353" s="3">
        <v>2257561</v>
      </c>
      <c r="D353" s="4" t="s">
        <v>1103</v>
      </c>
      <c r="E353" s="3" t="s">
        <v>1104</v>
      </c>
      <c r="F353" s="3" t="s">
        <v>68</v>
      </c>
      <c r="G353" s="4" t="s">
        <v>673</v>
      </c>
      <c r="H353" s="4" t="s">
        <v>762</v>
      </c>
      <c r="I353" s="4"/>
      <c r="J353" s="4" t="s">
        <v>1105</v>
      </c>
      <c r="K353" s="4" t="s">
        <v>119</v>
      </c>
      <c r="L353" s="4">
        <v>186881</v>
      </c>
      <c r="M353" s="4">
        <v>186881</v>
      </c>
      <c r="N353" s="4" t="s">
        <v>804</v>
      </c>
      <c r="O353" s="3">
        <v>2019</v>
      </c>
      <c r="P353" s="5" t="s">
        <v>74</v>
      </c>
      <c r="Q353" s="4" t="s">
        <v>1097</v>
      </c>
      <c r="R353" s="4" t="s">
        <v>822</v>
      </c>
      <c r="S353" s="6">
        <v>112464.96000000001</v>
      </c>
      <c r="T353" s="4" t="s">
        <v>76</v>
      </c>
      <c r="U353" s="4" t="s">
        <v>76</v>
      </c>
      <c r="V353" s="7">
        <f t="shared" si="11"/>
        <v>12025881.26</v>
      </c>
      <c r="W353" s="7"/>
      <c r="X353" s="8">
        <v>2019</v>
      </c>
      <c r="Y353" s="9" t="s">
        <v>84</v>
      </c>
      <c r="Z353" s="10">
        <v>43781</v>
      </c>
      <c r="AA353" s="9">
        <v>11529165.51</v>
      </c>
      <c r="AB353" s="10">
        <v>44088</v>
      </c>
      <c r="AC353" s="9"/>
      <c r="AD353" s="10">
        <v>44104</v>
      </c>
      <c r="AE353" s="9"/>
      <c r="AF353" s="10">
        <v>44104</v>
      </c>
      <c r="AG353" s="9"/>
      <c r="AH353" s="10">
        <v>44154</v>
      </c>
      <c r="AI353" s="9"/>
      <c r="AJ353" s="10">
        <v>44168</v>
      </c>
      <c r="AK353" s="9">
        <v>496715.75</v>
      </c>
      <c r="AL353" s="10"/>
      <c r="AM353" s="9"/>
      <c r="AN353" s="10"/>
      <c r="AO353" s="9"/>
      <c r="AP353" s="10"/>
      <c r="AQ353" s="9"/>
      <c r="AR353" s="10"/>
      <c r="AS353" s="9"/>
      <c r="AT353" s="10"/>
      <c r="AU353" s="9"/>
      <c r="AV353" s="10"/>
      <c r="AW353" s="9"/>
      <c r="AX353" s="10"/>
      <c r="AY353" s="9"/>
      <c r="AZ353" s="10"/>
      <c r="BA353" s="9"/>
      <c r="BB353" s="10"/>
      <c r="BC353" s="4"/>
      <c r="BD353" s="4"/>
      <c r="BE353" s="4"/>
      <c r="BF353" s="4"/>
      <c r="BG353" s="4"/>
      <c r="BH353" s="4"/>
      <c r="BI353" s="4"/>
      <c r="BJ353" s="9">
        <v>12023652.960000001</v>
      </c>
      <c r="BK353" s="11">
        <v>1</v>
      </c>
      <c r="BL353" s="12" t="s">
        <v>74</v>
      </c>
    </row>
    <row r="354" spans="1:64" ht="19.5" customHeight="1" x14ac:dyDescent="0.25">
      <c r="A354" s="3">
        <v>350</v>
      </c>
      <c r="B354" s="3" t="s">
        <v>65</v>
      </c>
      <c r="C354" s="3">
        <v>2378293</v>
      </c>
      <c r="D354" s="4" t="s">
        <v>1106</v>
      </c>
      <c r="E354" s="3" t="s">
        <v>1107</v>
      </c>
      <c r="F354" s="3" t="s">
        <v>68</v>
      </c>
      <c r="G354" s="4" t="s">
        <v>808</v>
      </c>
      <c r="H354" s="4" t="s">
        <v>809</v>
      </c>
      <c r="I354" s="4"/>
      <c r="J354" s="4" t="s">
        <v>1108</v>
      </c>
      <c r="K354" s="4" t="s">
        <v>221</v>
      </c>
      <c r="L354" s="4">
        <v>237127</v>
      </c>
      <c r="M354" s="4">
        <v>237127</v>
      </c>
      <c r="N354" s="4" t="s">
        <v>804</v>
      </c>
      <c r="O354" s="3">
        <v>2019</v>
      </c>
      <c r="P354" s="5" t="s">
        <v>95</v>
      </c>
      <c r="Q354" s="4" t="s">
        <v>1109</v>
      </c>
      <c r="R354" s="4" t="s">
        <v>83</v>
      </c>
      <c r="S354" s="6">
        <v>247345.94</v>
      </c>
      <c r="T354" s="4" t="s">
        <v>76</v>
      </c>
      <c r="U354" s="4" t="s">
        <v>76</v>
      </c>
      <c r="V354" s="7">
        <f t="shared" si="11"/>
        <v>6700744.4699999997</v>
      </c>
      <c r="W354" s="7"/>
      <c r="X354" s="8">
        <v>2019</v>
      </c>
      <c r="Y354" s="9" t="s">
        <v>121</v>
      </c>
      <c r="Z354" s="10">
        <v>43829</v>
      </c>
      <c r="AA354" s="9">
        <v>4494872.8000000007</v>
      </c>
      <c r="AB354" s="10">
        <v>44259</v>
      </c>
      <c r="AC354" s="9"/>
      <c r="AD354" s="10">
        <v>44789</v>
      </c>
      <c r="AE354" s="9">
        <v>2243824.3899999997</v>
      </c>
      <c r="AF354" s="10">
        <v>44979</v>
      </c>
      <c r="AG354" s="9"/>
      <c r="AH354" s="10">
        <v>45030</v>
      </c>
      <c r="AI354" s="9"/>
      <c r="AJ354" s="10">
        <v>45091</v>
      </c>
      <c r="AK354" s="9">
        <v>-97311.450000000186</v>
      </c>
      <c r="AL354" s="10">
        <v>45145</v>
      </c>
      <c r="AM354" s="9"/>
      <c r="AN354" s="10">
        <v>45250</v>
      </c>
      <c r="AO354" s="9">
        <v>-1594.7099999999627</v>
      </c>
      <c r="AP354" s="10">
        <v>45266</v>
      </c>
      <c r="AQ354" s="9">
        <v>60953.439999999478</v>
      </c>
      <c r="AR354" s="10"/>
      <c r="AS354" s="9"/>
      <c r="AT354" s="10"/>
      <c r="AU354" s="9"/>
      <c r="AV354" s="10"/>
      <c r="AW354" s="9"/>
      <c r="AX354" s="10"/>
      <c r="AY354" s="9"/>
      <c r="AZ354" s="10"/>
      <c r="BA354" s="9"/>
      <c r="BB354" s="10"/>
      <c r="BC354" s="4"/>
      <c r="BD354" s="4"/>
      <c r="BE354" s="4"/>
      <c r="BF354" s="4"/>
      <c r="BG354" s="4"/>
      <c r="BH354" s="4"/>
      <c r="BI354" s="4"/>
      <c r="BJ354" s="9">
        <v>6002643.2199999997</v>
      </c>
      <c r="BK354" s="11">
        <f t="shared" ref="BK354:BK369" si="20">BJ354/V354</f>
        <v>0.8958173598283774</v>
      </c>
      <c r="BL354" s="12" t="s">
        <v>132</v>
      </c>
    </row>
    <row r="355" spans="1:64" ht="19.5" customHeight="1" x14ac:dyDescent="0.25">
      <c r="A355" s="3">
        <v>351</v>
      </c>
      <c r="B355" s="3" t="s">
        <v>65</v>
      </c>
      <c r="C355" s="3">
        <v>2381345</v>
      </c>
      <c r="D355" s="4" t="s">
        <v>1110</v>
      </c>
      <c r="E355" s="3" t="s">
        <v>690</v>
      </c>
      <c r="F355" s="3" t="s">
        <v>691</v>
      </c>
      <c r="G355" s="4" t="s">
        <v>191</v>
      </c>
      <c r="H355" s="4"/>
      <c r="I355" s="4"/>
      <c r="J355" s="4" t="s">
        <v>694</v>
      </c>
      <c r="K355" s="4" t="s">
        <v>126</v>
      </c>
      <c r="L355" s="4">
        <v>0</v>
      </c>
      <c r="M355" s="4">
        <v>0</v>
      </c>
      <c r="N355" s="4" t="s">
        <v>73</v>
      </c>
      <c r="O355" s="3">
        <v>2019</v>
      </c>
      <c r="P355" s="5" t="s">
        <v>95</v>
      </c>
      <c r="Q355" s="4" t="s">
        <v>281</v>
      </c>
      <c r="R355" s="4" t="s">
        <v>83</v>
      </c>
      <c r="S355" s="6">
        <v>1753860.79</v>
      </c>
      <c r="T355" s="4" t="s">
        <v>83</v>
      </c>
      <c r="U355" s="4" t="s">
        <v>76</v>
      </c>
      <c r="V355" s="7">
        <f t="shared" si="11"/>
        <v>97604875.709999993</v>
      </c>
      <c r="W355" s="7"/>
      <c r="X355" s="8">
        <v>2019</v>
      </c>
      <c r="Y355" s="9" t="s">
        <v>121</v>
      </c>
      <c r="Z355" s="10">
        <v>43804</v>
      </c>
      <c r="AA355" s="9">
        <v>66650535.090000004</v>
      </c>
      <c r="AB355" s="10">
        <v>44280</v>
      </c>
      <c r="AC355" s="9"/>
      <c r="AD355" s="10">
        <v>45075</v>
      </c>
      <c r="AE355" s="9">
        <v>30954340.61999999</v>
      </c>
      <c r="AF355" s="10">
        <v>45176</v>
      </c>
      <c r="AG355" s="9"/>
      <c r="AH355" s="10">
        <v>45287</v>
      </c>
      <c r="AI355" s="9"/>
      <c r="AJ355" s="10">
        <v>45448</v>
      </c>
      <c r="AK355" s="9"/>
      <c r="AL355" s="10">
        <v>45516</v>
      </c>
      <c r="AM355" s="9"/>
      <c r="AN355" s="10"/>
      <c r="AO355" s="9"/>
      <c r="AP355" s="10"/>
      <c r="AQ355" s="9"/>
      <c r="AR355" s="10"/>
      <c r="AS355" s="9"/>
      <c r="AT355" s="10"/>
      <c r="AU355" s="9"/>
      <c r="AV355" s="10"/>
      <c r="AW355" s="9"/>
      <c r="AX355" s="10"/>
      <c r="AY355" s="9"/>
      <c r="AZ355" s="10"/>
      <c r="BA355" s="9"/>
      <c r="BB355" s="10"/>
      <c r="BC355" s="4"/>
      <c r="BD355" s="4"/>
      <c r="BE355" s="4"/>
      <c r="BF355" s="4"/>
      <c r="BG355" s="4"/>
      <c r="BH355" s="4"/>
      <c r="BI355" s="4"/>
      <c r="BJ355" s="9">
        <v>84917927.5</v>
      </c>
      <c r="BK355" s="11">
        <f t="shared" si="20"/>
        <v>0.87001726996000706</v>
      </c>
      <c r="BL355" s="12" t="s">
        <v>132</v>
      </c>
    </row>
    <row r="356" spans="1:64" ht="19.5" customHeight="1" x14ac:dyDescent="0.25">
      <c r="A356" s="3">
        <v>352</v>
      </c>
      <c r="B356" s="3" t="s">
        <v>65</v>
      </c>
      <c r="C356" s="3">
        <v>2427621</v>
      </c>
      <c r="D356" s="4" t="s">
        <v>1111</v>
      </c>
      <c r="E356" s="3" t="s">
        <v>860</v>
      </c>
      <c r="F356" s="3" t="s">
        <v>691</v>
      </c>
      <c r="G356" s="4" t="s">
        <v>191</v>
      </c>
      <c r="H356" s="4" t="s">
        <v>441</v>
      </c>
      <c r="I356" s="4" t="s">
        <v>442</v>
      </c>
      <c r="J356" s="4" t="s">
        <v>861</v>
      </c>
      <c r="K356" s="4" t="s">
        <v>354</v>
      </c>
      <c r="L356" s="4">
        <v>241</v>
      </c>
      <c r="M356" s="4">
        <v>241</v>
      </c>
      <c r="N356" s="4" t="s">
        <v>73</v>
      </c>
      <c r="O356" s="3">
        <v>2019</v>
      </c>
      <c r="P356" s="5" t="s">
        <v>74</v>
      </c>
      <c r="Q356" s="4" t="s">
        <v>281</v>
      </c>
      <c r="R356" s="4" t="s">
        <v>83</v>
      </c>
      <c r="S356" s="6">
        <v>202003.8</v>
      </c>
      <c r="T356" s="4" t="s">
        <v>76</v>
      </c>
      <c r="U356" s="4" t="s">
        <v>76</v>
      </c>
      <c r="V356" s="7">
        <f t="shared" si="11"/>
        <v>6865762.3899999997</v>
      </c>
      <c r="W356" s="7"/>
      <c r="X356" s="8">
        <v>2019</v>
      </c>
      <c r="Y356" s="9" t="s">
        <v>121</v>
      </c>
      <c r="Z356" s="10">
        <v>43829</v>
      </c>
      <c r="AA356" s="9">
        <v>4714087</v>
      </c>
      <c r="AB356" s="10">
        <v>44086</v>
      </c>
      <c r="AC356" s="9"/>
      <c r="AD356" s="10">
        <v>44420</v>
      </c>
      <c r="AE356" s="9">
        <v>37003.799999999814</v>
      </c>
      <c r="AF356" s="10">
        <v>44650</v>
      </c>
      <c r="AG356" s="9">
        <v>1555455.5499999998</v>
      </c>
      <c r="AH356" s="10">
        <v>45260</v>
      </c>
      <c r="AI356" s="9"/>
      <c r="AJ356" s="10">
        <v>45289</v>
      </c>
      <c r="AK356" s="9">
        <v>559216.04</v>
      </c>
      <c r="AL356" s="10"/>
      <c r="AM356" s="9"/>
      <c r="AN356" s="10"/>
      <c r="AO356" s="9"/>
      <c r="AP356" s="10"/>
      <c r="AQ356" s="9"/>
      <c r="AR356" s="10"/>
      <c r="AS356" s="9"/>
      <c r="AT356" s="10"/>
      <c r="AU356" s="9"/>
      <c r="AV356" s="10"/>
      <c r="AW356" s="9"/>
      <c r="AX356" s="10"/>
      <c r="AY356" s="9"/>
      <c r="AZ356" s="10"/>
      <c r="BA356" s="9"/>
      <c r="BB356" s="10"/>
      <c r="BC356" s="4"/>
      <c r="BD356" s="4"/>
      <c r="BE356" s="4"/>
      <c r="BF356" s="4"/>
      <c r="BG356" s="4"/>
      <c r="BH356" s="4"/>
      <c r="BI356" s="4"/>
      <c r="BJ356" s="9">
        <v>6865762.3899999987</v>
      </c>
      <c r="BK356" s="11">
        <f t="shared" si="20"/>
        <v>0.99999999999999989</v>
      </c>
      <c r="BL356" s="12" t="s">
        <v>74</v>
      </c>
    </row>
    <row r="357" spans="1:64" ht="19.5" customHeight="1" x14ac:dyDescent="0.25">
      <c r="A357" s="3">
        <v>353</v>
      </c>
      <c r="B357" s="3" t="s">
        <v>65</v>
      </c>
      <c r="C357" s="3">
        <v>2452437</v>
      </c>
      <c r="D357" s="4" t="s">
        <v>1112</v>
      </c>
      <c r="E357" s="3" t="s">
        <v>1113</v>
      </c>
      <c r="F357" s="3" t="s">
        <v>68</v>
      </c>
      <c r="G357" s="4" t="s">
        <v>1091</v>
      </c>
      <c r="H357" s="4" t="s">
        <v>1114</v>
      </c>
      <c r="I357" s="4" t="s">
        <v>1115</v>
      </c>
      <c r="J357" s="4" t="s">
        <v>1116</v>
      </c>
      <c r="K357" s="4" t="s">
        <v>72</v>
      </c>
      <c r="L357" s="4">
        <v>1001</v>
      </c>
      <c r="M357" s="4">
        <v>7203</v>
      </c>
      <c r="N357" s="4" t="s">
        <v>804</v>
      </c>
      <c r="O357" s="3">
        <v>2019</v>
      </c>
      <c r="P357" s="5" t="s">
        <v>74</v>
      </c>
      <c r="Q357" s="4" t="s">
        <v>531</v>
      </c>
      <c r="R357" s="4" t="s">
        <v>83</v>
      </c>
      <c r="S357" s="6">
        <v>32100</v>
      </c>
      <c r="T357" s="4" t="s">
        <v>76</v>
      </c>
      <c r="U357" s="4" t="s">
        <v>76</v>
      </c>
      <c r="V357" s="7">
        <f t="shared" si="11"/>
        <v>2052325.13</v>
      </c>
      <c r="W357" s="7"/>
      <c r="X357" s="8">
        <v>2019</v>
      </c>
      <c r="Y357" s="9" t="s">
        <v>121</v>
      </c>
      <c r="Z357" s="10">
        <v>43804</v>
      </c>
      <c r="AA357" s="9">
        <v>1915546.23</v>
      </c>
      <c r="AB357" s="10">
        <v>43850</v>
      </c>
      <c r="AC357" s="9"/>
      <c r="AD357" s="10">
        <v>43987</v>
      </c>
      <c r="AE357" s="9"/>
      <c r="AF357" s="10">
        <v>44033</v>
      </c>
      <c r="AG357" s="9">
        <v>151123.76</v>
      </c>
      <c r="AH357" s="10">
        <v>44083</v>
      </c>
      <c r="AI357" s="9"/>
      <c r="AJ357" s="10">
        <v>44113</v>
      </c>
      <c r="AK357" s="9"/>
      <c r="AL357" s="10">
        <v>44671</v>
      </c>
      <c r="AM357" s="9"/>
      <c r="AN357" s="10">
        <v>44775</v>
      </c>
      <c r="AO357" s="9">
        <v>-14344.860000000102</v>
      </c>
      <c r="AP357" s="10"/>
      <c r="AQ357" s="9"/>
      <c r="AR357" s="10"/>
      <c r="AS357" s="9"/>
      <c r="AT357" s="10"/>
      <c r="AU357" s="9"/>
      <c r="AV357" s="10"/>
      <c r="AW357" s="9"/>
      <c r="AX357" s="10"/>
      <c r="AY357" s="9"/>
      <c r="AZ357" s="10"/>
      <c r="BA357" s="9"/>
      <c r="BB357" s="10"/>
      <c r="BC357" s="4"/>
      <c r="BD357" s="4"/>
      <c r="BE357" s="4"/>
      <c r="BF357" s="4"/>
      <c r="BG357" s="4"/>
      <c r="BH357" s="4"/>
      <c r="BI357" s="4"/>
      <c r="BJ357" s="9">
        <v>2052325.13</v>
      </c>
      <c r="BK357" s="11">
        <f t="shared" si="20"/>
        <v>1</v>
      </c>
      <c r="BL357" s="12" t="s">
        <v>74</v>
      </c>
    </row>
    <row r="358" spans="1:64" ht="19.5" customHeight="1" x14ac:dyDescent="0.25">
      <c r="A358" s="3">
        <v>354</v>
      </c>
      <c r="B358" s="3" t="s">
        <v>65</v>
      </c>
      <c r="C358" s="3">
        <v>2453106</v>
      </c>
      <c r="D358" s="4" t="s">
        <v>1117</v>
      </c>
      <c r="E358" s="3" t="s">
        <v>1113</v>
      </c>
      <c r="F358" s="3" t="s">
        <v>68</v>
      </c>
      <c r="G358" s="4" t="s">
        <v>1091</v>
      </c>
      <c r="H358" s="4" t="s">
        <v>1114</v>
      </c>
      <c r="I358" s="4" t="s">
        <v>1115</v>
      </c>
      <c r="J358" s="4" t="s">
        <v>1116</v>
      </c>
      <c r="K358" s="4" t="s">
        <v>72</v>
      </c>
      <c r="L358" s="4">
        <v>107000</v>
      </c>
      <c r="M358" s="4">
        <v>99520</v>
      </c>
      <c r="N358" s="4" t="s">
        <v>804</v>
      </c>
      <c r="O358" s="3">
        <v>2019</v>
      </c>
      <c r="P358" s="5" t="s">
        <v>74</v>
      </c>
      <c r="Q358" s="4" t="s">
        <v>531</v>
      </c>
      <c r="R358" s="4" t="s">
        <v>83</v>
      </c>
      <c r="S358" s="6">
        <v>31173</v>
      </c>
      <c r="T358" s="4" t="s">
        <v>76</v>
      </c>
      <c r="U358" s="4" t="s">
        <v>76</v>
      </c>
      <c r="V358" s="7">
        <f t="shared" si="11"/>
        <v>2893669.19</v>
      </c>
      <c r="W358" s="7"/>
      <c r="X358" s="8">
        <v>2019</v>
      </c>
      <c r="Y358" s="9" t="s">
        <v>121</v>
      </c>
      <c r="Z358" s="10">
        <v>43804</v>
      </c>
      <c r="AA358" s="9">
        <v>2201454.12</v>
      </c>
      <c r="AB358" s="10">
        <v>43850</v>
      </c>
      <c r="AC358" s="9"/>
      <c r="AD358" s="10">
        <v>43987</v>
      </c>
      <c r="AE358" s="9"/>
      <c r="AF358" s="10">
        <v>44033</v>
      </c>
      <c r="AG358" s="9">
        <v>590333.0299999998</v>
      </c>
      <c r="AH358" s="10">
        <v>44123</v>
      </c>
      <c r="AI358" s="9"/>
      <c r="AJ358" s="10">
        <v>44169</v>
      </c>
      <c r="AK358" s="9"/>
      <c r="AL358" s="10">
        <v>44671</v>
      </c>
      <c r="AM358" s="9"/>
      <c r="AN358" s="10">
        <v>44778</v>
      </c>
      <c r="AO358" s="9">
        <v>101882.04000000004</v>
      </c>
      <c r="AP358" s="10"/>
      <c r="AQ358" s="9"/>
      <c r="AR358" s="10"/>
      <c r="AS358" s="9"/>
      <c r="AT358" s="10"/>
      <c r="AU358" s="9"/>
      <c r="AV358" s="10"/>
      <c r="AW358" s="9"/>
      <c r="AX358" s="10"/>
      <c r="AY358" s="9"/>
      <c r="AZ358" s="10"/>
      <c r="BA358" s="9"/>
      <c r="BB358" s="10"/>
      <c r="BC358" s="4"/>
      <c r="BD358" s="4"/>
      <c r="BE358" s="4"/>
      <c r="BF358" s="4"/>
      <c r="BG358" s="4"/>
      <c r="BH358" s="4"/>
      <c r="BI358" s="4"/>
      <c r="BJ358" s="9">
        <v>2893669.19</v>
      </c>
      <c r="BK358" s="11">
        <f t="shared" si="20"/>
        <v>1</v>
      </c>
      <c r="BL358" s="12" t="s">
        <v>74</v>
      </c>
    </row>
    <row r="359" spans="1:64" ht="19.5" customHeight="1" x14ac:dyDescent="0.25">
      <c r="A359" s="3">
        <v>355</v>
      </c>
      <c r="B359" s="3" t="s">
        <v>65</v>
      </c>
      <c r="C359" s="3">
        <v>2415960</v>
      </c>
      <c r="D359" s="4" t="s">
        <v>1118</v>
      </c>
      <c r="E359" s="3" t="s">
        <v>1119</v>
      </c>
      <c r="F359" s="3" t="s">
        <v>68</v>
      </c>
      <c r="G359" s="4" t="s">
        <v>135</v>
      </c>
      <c r="H359" s="4" t="s">
        <v>135</v>
      </c>
      <c r="I359" s="4" t="s">
        <v>1120</v>
      </c>
      <c r="J359" s="4" t="s">
        <v>1121</v>
      </c>
      <c r="K359" s="4" t="s">
        <v>119</v>
      </c>
      <c r="L359" s="4">
        <v>116063</v>
      </c>
      <c r="M359" s="4">
        <v>1095141</v>
      </c>
      <c r="N359" s="4" t="s">
        <v>804</v>
      </c>
      <c r="O359" s="3">
        <v>2019</v>
      </c>
      <c r="P359" s="5" t="s">
        <v>95</v>
      </c>
      <c r="Q359" s="4" t="s">
        <v>617</v>
      </c>
      <c r="R359" s="4" t="s">
        <v>83</v>
      </c>
      <c r="S359" s="6">
        <v>341544.89</v>
      </c>
      <c r="T359" s="4" t="s">
        <v>83</v>
      </c>
      <c r="U359" s="4" t="s">
        <v>76</v>
      </c>
      <c r="V359" s="7">
        <f t="shared" si="11"/>
        <v>17989989.109999999</v>
      </c>
      <c r="W359" s="7"/>
      <c r="X359" s="8">
        <v>2020</v>
      </c>
      <c r="Y359" s="9" t="s">
        <v>182</v>
      </c>
      <c r="Z359" s="10">
        <v>43868</v>
      </c>
      <c r="AA359" s="9">
        <v>14884653.98</v>
      </c>
      <c r="AB359" s="10">
        <v>44705</v>
      </c>
      <c r="AC359" s="9">
        <v>3105335.129999999</v>
      </c>
      <c r="AD359" s="10"/>
      <c r="AE359" s="9"/>
      <c r="AF359" s="10"/>
      <c r="AG359" s="9"/>
      <c r="AH359" s="10"/>
      <c r="AI359" s="9"/>
      <c r="AJ359" s="10"/>
      <c r="AK359" s="9"/>
      <c r="AL359" s="10"/>
      <c r="AM359" s="9"/>
      <c r="AN359" s="10"/>
      <c r="AO359" s="9"/>
      <c r="AP359" s="10"/>
      <c r="AQ359" s="9"/>
      <c r="AR359" s="10"/>
      <c r="AS359" s="9"/>
      <c r="AT359" s="10"/>
      <c r="AU359" s="9"/>
      <c r="AV359" s="10"/>
      <c r="AW359" s="9"/>
      <c r="AX359" s="10"/>
      <c r="AY359" s="9"/>
      <c r="AZ359" s="10"/>
      <c r="BA359" s="9"/>
      <c r="BB359" s="10"/>
      <c r="BC359" s="4"/>
      <c r="BD359" s="4"/>
      <c r="BE359" s="4"/>
      <c r="BF359" s="4"/>
      <c r="BG359" s="4"/>
      <c r="BH359" s="4"/>
      <c r="BI359" s="4"/>
      <c r="BJ359" s="9">
        <v>15912593.98</v>
      </c>
      <c r="BK359" s="11">
        <f t="shared" si="20"/>
        <v>0.88452493676912525</v>
      </c>
      <c r="BL359" s="12" t="s">
        <v>255</v>
      </c>
    </row>
    <row r="360" spans="1:64" ht="19.5" customHeight="1" x14ac:dyDescent="0.25">
      <c r="A360" s="3">
        <v>356</v>
      </c>
      <c r="B360" s="3" t="s">
        <v>65</v>
      </c>
      <c r="C360" s="3">
        <v>2135016</v>
      </c>
      <c r="D360" s="4" t="s">
        <v>1122</v>
      </c>
      <c r="E360" s="3" t="s">
        <v>690</v>
      </c>
      <c r="F360" s="3" t="s">
        <v>691</v>
      </c>
      <c r="G360" s="4" t="s">
        <v>110</v>
      </c>
      <c r="H360" s="4" t="s">
        <v>110</v>
      </c>
      <c r="I360" s="4" t="s">
        <v>110</v>
      </c>
      <c r="J360" s="4" t="s">
        <v>694</v>
      </c>
      <c r="K360" s="4" t="s">
        <v>126</v>
      </c>
      <c r="L360" s="4">
        <v>3477</v>
      </c>
      <c r="M360" s="4">
        <v>3477</v>
      </c>
      <c r="N360" s="4" t="s">
        <v>73</v>
      </c>
      <c r="O360" s="3">
        <v>2019</v>
      </c>
      <c r="P360" s="5" t="s">
        <v>95</v>
      </c>
      <c r="Q360" s="4" t="s">
        <v>740</v>
      </c>
      <c r="R360" s="4" t="s">
        <v>76</v>
      </c>
      <c r="S360" s="6"/>
      <c r="T360" s="4" t="s">
        <v>76</v>
      </c>
      <c r="U360" s="4" t="s">
        <v>76</v>
      </c>
      <c r="V360" s="7">
        <f t="shared" si="11"/>
        <v>9184312.7799999993</v>
      </c>
      <c r="W360" s="7"/>
      <c r="X360" s="8">
        <v>2020</v>
      </c>
      <c r="Y360" s="9" t="s">
        <v>182</v>
      </c>
      <c r="Z360" s="10">
        <v>43866</v>
      </c>
      <c r="AA360" s="9">
        <v>7376762.1400000006</v>
      </c>
      <c r="AB360" s="10">
        <v>44267</v>
      </c>
      <c r="AC360" s="9"/>
      <c r="AD360" s="10">
        <v>44739</v>
      </c>
      <c r="AE360" s="9">
        <v>1807550.6399999987</v>
      </c>
      <c r="AF360" s="10"/>
      <c r="AG360" s="9"/>
      <c r="AH360" s="10"/>
      <c r="AI360" s="9"/>
      <c r="AJ360" s="10"/>
      <c r="AK360" s="9"/>
      <c r="AL360" s="10"/>
      <c r="AM360" s="9"/>
      <c r="AN360" s="10"/>
      <c r="AO360" s="9"/>
      <c r="AP360" s="10"/>
      <c r="AQ360" s="9"/>
      <c r="AR360" s="10"/>
      <c r="AS360" s="9"/>
      <c r="AT360" s="10"/>
      <c r="AU360" s="9"/>
      <c r="AV360" s="10"/>
      <c r="AW360" s="9"/>
      <c r="AX360" s="10"/>
      <c r="AY360" s="9"/>
      <c r="AZ360" s="10"/>
      <c r="BA360" s="9"/>
      <c r="BB360" s="10"/>
      <c r="BC360" s="4"/>
      <c r="BD360" s="4"/>
      <c r="BE360" s="4"/>
      <c r="BF360" s="4"/>
      <c r="BG360" s="4"/>
      <c r="BH360" s="4"/>
      <c r="BI360" s="4"/>
      <c r="BJ360" s="9">
        <v>7830909.3900000006</v>
      </c>
      <c r="BK360" s="11">
        <f t="shared" si="20"/>
        <v>0.85263966696047144</v>
      </c>
      <c r="BL360" s="12" t="s">
        <v>235</v>
      </c>
    </row>
    <row r="361" spans="1:64" ht="19.5" customHeight="1" x14ac:dyDescent="0.25">
      <c r="A361" s="3">
        <v>357</v>
      </c>
      <c r="B361" s="3" t="s">
        <v>65</v>
      </c>
      <c r="C361" s="3">
        <v>2234412</v>
      </c>
      <c r="D361" s="4" t="s">
        <v>1123</v>
      </c>
      <c r="E361" s="3" t="s">
        <v>690</v>
      </c>
      <c r="F361" s="3" t="s">
        <v>691</v>
      </c>
      <c r="G361" s="4" t="s">
        <v>110</v>
      </c>
      <c r="H361" s="4" t="s">
        <v>403</v>
      </c>
      <c r="I361" s="4" t="s">
        <v>845</v>
      </c>
      <c r="J361" s="4" t="s">
        <v>694</v>
      </c>
      <c r="K361" s="4" t="s">
        <v>126</v>
      </c>
      <c r="L361" s="4">
        <v>335</v>
      </c>
      <c r="M361" s="4">
        <v>335</v>
      </c>
      <c r="N361" s="4" t="s">
        <v>73</v>
      </c>
      <c r="O361" s="3">
        <v>2019</v>
      </c>
      <c r="P361" s="5" t="s">
        <v>95</v>
      </c>
      <c r="Q361" s="4" t="s">
        <v>740</v>
      </c>
      <c r="R361" s="4" t="s">
        <v>76</v>
      </c>
      <c r="S361" s="6"/>
      <c r="T361" s="4" t="s">
        <v>76</v>
      </c>
      <c r="U361" s="4" t="s">
        <v>76</v>
      </c>
      <c r="V361" s="7">
        <f t="shared" si="11"/>
        <v>15823445.91</v>
      </c>
      <c r="W361" s="7"/>
      <c r="X361" s="8">
        <v>2020</v>
      </c>
      <c r="Y361" s="9" t="s">
        <v>182</v>
      </c>
      <c r="Z361" s="10">
        <v>43866</v>
      </c>
      <c r="AA361" s="9">
        <v>15823445.91</v>
      </c>
      <c r="AB361" s="10">
        <v>44267</v>
      </c>
      <c r="AC361" s="9"/>
      <c r="AD361" s="10"/>
      <c r="AE361" s="9"/>
      <c r="AF361" s="10"/>
      <c r="AG361" s="9"/>
      <c r="AH361" s="10"/>
      <c r="AI361" s="9"/>
      <c r="AJ361" s="10"/>
      <c r="AK361" s="9"/>
      <c r="AL361" s="10"/>
      <c r="AM361" s="9"/>
      <c r="AN361" s="10"/>
      <c r="AO361" s="9"/>
      <c r="AP361" s="10"/>
      <c r="AQ361" s="9"/>
      <c r="AR361" s="10"/>
      <c r="AS361" s="9"/>
      <c r="AT361" s="10"/>
      <c r="AU361" s="9"/>
      <c r="AV361" s="10"/>
      <c r="AW361" s="9"/>
      <c r="AX361" s="10"/>
      <c r="AY361" s="9"/>
      <c r="AZ361" s="10"/>
      <c r="BA361" s="9"/>
      <c r="BB361" s="10"/>
      <c r="BC361" s="4"/>
      <c r="BD361" s="4"/>
      <c r="BE361" s="4"/>
      <c r="BF361" s="4"/>
      <c r="BG361" s="4"/>
      <c r="BH361" s="4"/>
      <c r="BI361" s="4"/>
      <c r="BJ361" s="9">
        <v>0</v>
      </c>
      <c r="BK361" s="11">
        <f t="shared" si="20"/>
        <v>0</v>
      </c>
      <c r="BL361" s="12" t="s">
        <v>1124</v>
      </c>
    </row>
    <row r="362" spans="1:64" ht="19.5" customHeight="1" x14ac:dyDescent="0.25">
      <c r="A362" s="3">
        <v>358</v>
      </c>
      <c r="B362" s="3" t="s">
        <v>65</v>
      </c>
      <c r="C362" s="3">
        <v>2311836</v>
      </c>
      <c r="D362" s="4" t="s">
        <v>1125</v>
      </c>
      <c r="E362" s="3" t="s">
        <v>860</v>
      </c>
      <c r="F362" s="3" t="s">
        <v>691</v>
      </c>
      <c r="G362" s="4" t="s">
        <v>191</v>
      </c>
      <c r="H362" s="4" t="s">
        <v>425</v>
      </c>
      <c r="I362" s="4" t="s">
        <v>426</v>
      </c>
      <c r="J362" s="4" t="s">
        <v>861</v>
      </c>
      <c r="K362" s="4" t="s">
        <v>354</v>
      </c>
      <c r="L362" s="4">
        <v>409</v>
      </c>
      <c r="M362" s="4">
        <v>409</v>
      </c>
      <c r="N362" s="4" t="s">
        <v>73</v>
      </c>
      <c r="O362" s="3">
        <v>2019</v>
      </c>
      <c r="P362" s="5" t="s">
        <v>95</v>
      </c>
      <c r="Q362" s="4" t="s">
        <v>281</v>
      </c>
      <c r="R362" s="4" t="s">
        <v>83</v>
      </c>
      <c r="S362" s="6">
        <v>115000</v>
      </c>
      <c r="T362" s="4" t="s">
        <v>76</v>
      </c>
      <c r="U362" s="4" t="s">
        <v>76</v>
      </c>
      <c r="V362" s="7">
        <f t="shared" si="11"/>
        <v>2050332</v>
      </c>
      <c r="W362" s="7"/>
      <c r="X362" s="8">
        <v>2020</v>
      </c>
      <c r="Y362" s="9" t="s">
        <v>146</v>
      </c>
      <c r="Z362" s="10">
        <v>44004</v>
      </c>
      <c r="AA362" s="9">
        <v>2050332</v>
      </c>
      <c r="AB362" s="10"/>
      <c r="AC362" s="9"/>
      <c r="AD362" s="10"/>
      <c r="AE362" s="9"/>
      <c r="AF362" s="10"/>
      <c r="AG362" s="9"/>
      <c r="AH362" s="10"/>
      <c r="AI362" s="9"/>
      <c r="AJ362" s="10"/>
      <c r="AK362" s="9"/>
      <c r="AL362" s="10"/>
      <c r="AM362" s="9"/>
      <c r="AN362" s="10"/>
      <c r="AO362" s="9"/>
      <c r="AP362" s="10"/>
      <c r="AQ362" s="9"/>
      <c r="AR362" s="10"/>
      <c r="AS362" s="9"/>
      <c r="AT362" s="10"/>
      <c r="AU362" s="9"/>
      <c r="AV362" s="10"/>
      <c r="AW362" s="9"/>
      <c r="AX362" s="10"/>
      <c r="AY362" s="9"/>
      <c r="AZ362" s="10"/>
      <c r="BA362" s="9"/>
      <c r="BB362" s="10"/>
      <c r="BC362" s="4"/>
      <c r="BD362" s="4"/>
      <c r="BE362" s="4"/>
      <c r="BF362" s="4"/>
      <c r="BG362" s="4"/>
      <c r="BH362" s="4"/>
      <c r="BI362" s="4"/>
      <c r="BJ362" s="9">
        <v>0</v>
      </c>
      <c r="BK362" s="11">
        <f t="shared" si="20"/>
        <v>0</v>
      </c>
      <c r="BL362" s="12" t="s">
        <v>95</v>
      </c>
    </row>
    <row r="363" spans="1:64" ht="19.5" customHeight="1" x14ac:dyDescent="0.25">
      <c r="A363" s="3">
        <v>359</v>
      </c>
      <c r="B363" s="3" t="s">
        <v>65</v>
      </c>
      <c r="C363" s="3">
        <v>2331588</v>
      </c>
      <c r="D363" s="4" t="s">
        <v>1126</v>
      </c>
      <c r="E363" s="3" t="s">
        <v>690</v>
      </c>
      <c r="F363" s="3" t="s">
        <v>691</v>
      </c>
      <c r="G363" s="4" t="s">
        <v>101</v>
      </c>
      <c r="H363" s="4" t="s">
        <v>101</v>
      </c>
      <c r="I363" s="4" t="s">
        <v>101</v>
      </c>
      <c r="J363" s="4" t="s">
        <v>694</v>
      </c>
      <c r="K363" s="4" t="s">
        <v>126</v>
      </c>
      <c r="L363" s="4">
        <v>300</v>
      </c>
      <c r="M363" s="4">
        <v>3000</v>
      </c>
      <c r="N363" s="4" t="s">
        <v>73</v>
      </c>
      <c r="O363" s="3">
        <v>2019</v>
      </c>
      <c r="P363" s="5" t="s">
        <v>95</v>
      </c>
      <c r="Q363" s="4" t="s">
        <v>174</v>
      </c>
      <c r="R363" s="4" t="s">
        <v>83</v>
      </c>
      <c r="S363" s="6">
        <v>2042049.91</v>
      </c>
      <c r="T363" s="4" t="s">
        <v>76</v>
      </c>
      <c r="U363" s="4" t="s">
        <v>76</v>
      </c>
      <c r="V363" s="7">
        <f t="shared" si="11"/>
        <v>102140533.68000001</v>
      </c>
      <c r="W363" s="7"/>
      <c r="X363" s="8">
        <v>2020</v>
      </c>
      <c r="Y363" s="9" t="s">
        <v>182</v>
      </c>
      <c r="Z363" s="10">
        <v>43864</v>
      </c>
      <c r="AA363" s="9">
        <v>70287741.299999997</v>
      </c>
      <c r="AB363" s="10">
        <v>44302</v>
      </c>
      <c r="AC363" s="9"/>
      <c r="AD363" s="10">
        <v>45077</v>
      </c>
      <c r="AE363" s="9">
        <v>27452593.400000006</v>
      </c>
      <c r="AF363" s="10">
        <v>45351</v>
      </c>
      <c r="AG363" s="9">
        <v>4400198.9800000042</v>
      </c>
      <c r="AH363" s="10"/>
      <c r="AI363" s="9"/>
      <c r="AJ363" s="10"/>
      <c r="AK363" s="9"/>
      <c r="AL363" s="10"/>
      <c r="AM363" s="9"/>
      <c r="AN363" s="10"/>
      <c r="AO363" s="9"/>
      <c r="AP363" s="10"/>
      <c r="AQ363" s="9"/>
      <c r="AR363" s="10"/>
      <c r="AS363" s="9"/>
      <c r="AT363" s="10"/>
      <c r="AU363" s="9"/>
      <c r="AV363" s="10"/>
      <c r="AW363" s="9"/>
      <c r="AX363" s="10"/>
      <c r="AY363" s="9"/>
      <c r="AZ363" s="10"/>
      <c r="BA363" s="9"/>
      <c r="BB363" s="10"/>
      <c r="BC363" s="4"/>
      <c r="BD363" s="4"/>
      <c r="BE363" s="4"/>
      <c r="BF363" s="4"/>
      <c r="BG363" s="4"/>
      <c r="BH363" s="4"/>
      <c r="BI363" s="4"/>
      <c r="BJ363" s="9">
        <v>97922105.870000005</v>
      </c>
      <c r="BK363" s="11">
        <f t="shared" si="20"/>
        <v>0.95869976729105333</v>
      </c>
      <c r="BL363" s="12" t="s">
        <v>255</v>
      </c>
    </row>
    <row r="364" spans="1:64" ht="19.5" customHeight="1" x14ac:dyDescent="0.25">
      <c r="A364" s="3">
        <v>360</v>
      </c>
      <c r="B364" s="3" t="s">
        <v>65</v>
      </c>
      <c r="C364" s="3">
        <v>2427623</v>
      </c>
      <c r="D364" s="4" t="s">
        <v>1127</v>
      </c>
      <c r="E364" s="3" t="s">
        <v>860</v>
      </c>
      <c r="F364" s="3" t="s">
        <v>691</v>
      </c>
      <c r="G364" s="4" t="s">
        <v>191</v>
      </c>
      <c r="H364" s="4" t="s">
        <v>441</v>
      </c>
      <c r="I364" s="4" t="s">
        <v>580</v>
      </c>
      <c r="J364" s="4" t="s">
        <v>861</v>
      </c>
      <c r="K364" s="4" t="s">
        <v>354</v>
      </c>
      <c r="L364" s="4">
        <v>290</v>
      </c>
      <c r="M364" s="4">
        <v>290</v>
      </c>
      <c r="N364" s="4" t="s">
        <v>73</v>
      </c>
      <c r="O364" s="3">
        <v>2019</v>
      </c>
      <c r="P364" s="5" t="s">
        <v>74</v>
      </c>
      <c r="Q364" s="4" t="s">
        <v>281</v>
      </c>
      <c r="R364" s="4" t="s">
        <v>83</v>
      </c>
      <c r="S364" s="6">
        <v>343774.46</v>
      </c>
      <c r="T364" s="4" t="s">
        <v>76</v>
      </c>
      <c r="U364" s="4" t="s">
        <v>76</v>
      </c>
      <c r="V364" s="7">
        <f t="shared" si="11"/>
        <v>10637508.810000001</v>
      </c>
      <c r="W364" s="7"/>
      <c r="X364" s="8">
        <v>2020</v>
      </c>
      <c r="Y364" s="9" t="s">
        <v>146</v>
      </c>
      <c r="Z364" s="10">
        <v>44004</v>
      </c>
      <c r="AA364" s="9">
        <v>6906736.9299999997</v>
      </c>
      <c r="AB364" s="10">
        <v>44420</v>
      </c>
      <c r="AC364" s="9">
        <v>7988.390000000596</v>
      </c>
      <c r="AD364" s="10">
        <v>44543</v>
      </c>
      <c r="AE364" s="9">
        <v>2773723.1899999995</v>
      </c>
      <c r="AF364" s="10">
        <v>44855</v>
      </c>
      <c r="AG364" s="9"/>
      <c r="AH364" s="10">
        <v>45077</v>
      </c>
      <c r="AI364" s="9">
        <v>949060.30000000075</v>
      </c>
      <c r="AJ364" s="10"/>
      <c r="AK364" s="9"/>
      <c r="AL364" s="10"/>
      <c r="AM364" s="9"/>
      <c r="AN364" s="10"/>
      <c r="AO364" s="9"/>
      <c r="AP364" s="10"/>
      <c r="AQ364" s="9"/>
      <c r="AR364" s="10"/>
      <c r="AS364" s="9"/>
      <c r="AT364" s="10"/>
      <c r="AU364" s="9"/>
      <c r="AV364" s="10"/>
      <c r="AW364" s="9"/>
      <c r="AX364" s="10"/>
      <c r="AY364" s="9"/>
      <c r="AZ364" s="10"/>
      <c r="BA364" s="9"/>
      <c r="BB364" s="10"/>
      <c r="BC364" s="4"/>
      <c r="BD364" s="4"/>
      <c r="BE364" s="4"/>
      <c r="BF364" s="4"/>
      <c r="BG364" s="4"/>
      <c r="BH364" s="4"/>
      <c r="BI364" s="4"/>
      <c r="BJ364" s="9">
        <v>10637508.809999999</v>
      </c>
      <c r="BK364" s="11">
        <f t="shared" si="20"/>
        <v>0.99999999999999978</v>
      </c>
      <c r="BL364" s="12" t="s">
        <v>74</v>
      </c>
    </row>
    <row r="365" spans="1:64" ht="19.5" customHeight="1" x14ac:dyDescent="0.25">
      <c r="A365" s="3">
        <v>361</v>
      </c>
      <c r="B365" s="3" t="s">
        <v>65</v>
      </c>
      <c r="C365" s="3">
        <v>2382929</v>
      </c>
      <c r="D365" s="4" t="s">
        <v>1128</v>
      </c>
      <c r="E365" s="3" t="s">
        <v>690</v>
      </c>
      <c r="F365" s="3" t="s">
        <v>691</v>
      </c>
      <c r="G365" s="4" t="s">
        <v>169</v>
      </c>
      <c r="H365" s="4"/>
      <c r="I365" s="4"/>
      <c r="J365" s="4" t="s">
        <v>694</v>
      </c>
      <c r="K365" s="4" t="s">
        <v>126</v>
      </c>
      <c r="L365" s="4">
        <v>0</v>
      </c>
      <c r="M365" s="4">
        <v>0</v>
      </c>
      <c r="N365" s="4" t="s">
        <v>73</v>
      </c>
      <c r="O365" s="3">
        <v>2019</v>
      </c>
      <c r="P365" s="5" t="s">
        <v>95</v>
      </c>
      <c r="Q365" s="4" t="s">
        <v>174</v>
      </c>
      <c r="R365" s="4" t="s">
        <v>83</v>
      </c>
      <c r="S365" s="6">
        <v>2030367.91</v>
      </c>
      <c r="T365" s="4" t="s">
        <v>76</v>
      </c>
      <c r="U365" s="4" t="s">
        <v>76</v>
      </c>
      <c r="V365" s="7">
        <f t="shared" si="11"/>
        <v>100377822.98</v>
      </c>
      <c r="W365" s="7"/>
      <c r="X365" s="8">
        <v>2020</v>
      </c>
      <c r="Y365" s="9" t="s">
        <v>182</v>
      </c>
      <c r="Z365" s="10">
        <v>43864</v>
      </c>
      <c r="AA365" s="9">
        <v>64834195.439999998</v>
      </c>
      <c r="AB365" s="10">
        <v>44302</v>
      </c>
      <c r="AC365" s="9"/>
      <c r="AD365" s="10">
        <v>45068</v>
      </c>
      <c r="AE365" s="9">
        <v>32021694.030000001</v>
      </c>
      <c r="AF365" s="10">
        <v>45463</v>
      </c>
      <c r="AG365" s="9"/>
      <c r="AH365" s="10">
        <v>45470</v>
      </c>
      <c r="AI365" s="9">
        <v>3521933.5100000054</v>
      </c>
      <c r="AJ365" s="10"/>
      <c r="AK365" s="9"/>
      <c r="AL365" s="10"/>
      <c r="AM365" s="9"/>
      <c r="AN365" s="10"/>
      <c r="AO365" s="9"/>
      <c r="AP365" s="10"/>
      <c r="AQ365" s="9"/>
      <c r="AR365" s="10"/>
      <c r="AS365" s="9"/>
      <c r="AT365" s="10"/>
      <c r="AU365" s="9"/>
      <c r="AV365" s="10"/>
      <c r="AW365" s="9"/>
      <c r="AX365" s="10"/>
      <c r="AY365" s="9"/>
      <c r="AZ365" s="10"/>
      <c r="BA365" s="9"/>
      <c r="BB365" s="10"/>
      <c r="BC365" s="4"/>
      <c r="BD365" s="4"/>
      <c r="BE365" s="4"/>
      <c r="BF365" s="4"/>
      <c r="BG365" s="4"/>
      <c r="BH365" s="4"/>
      <c r="BI365" s="4"/>
      <c r="BJ365" s="9">
        <v>93086047</v>
      </c>
      <c r="BK365" s="11">
        <f t="shared" si="20"/>
        <v>0.92735670326848119</v>
      </c>
      <c r="BL365" s="12" t="s">
        <v>255</v>
      </c>
    </row>
    <row r="366" spans="1:64" ht="19.5" customHeight="1" x14ac:dyDescent="0.25">
      <c r="A366" s="3">
        <v>362</v>
      </c>
      <c r="B366" s="3" t="s">
        <v>65</v>
      </c>
      <c r="C366" s="3">
        <v>2335086</v>
      </c>
      <c r="D366" s="4" t="s">
        <v>1129</v>
      </c>
      <c r="E366" s="3" t="s">
        <v>860</v>
      </c>
      <c r="F366" s="3" t="s">
        <v>691</v>
      </c>
      <c r="G366" s="4" t="s">
        <v>191</v>
      </c>
      <c r="H366" s="4" t="s">
        <v>425</v>
      </c>
      <c r="I366" s="4" t="s">
        <v>426</v>
      </c>
      <c r="J366" s="4" t="s">
        <v>861</v>
      </c>
      <c r="K366" s="4" t="s">
        <v>354</v>
      </c>
      <c r="L366" s="4">
        <v>207</v>
      </c>
      <c r="M366" s="4">
        <v>207</v>
      </c>
      <c r="N366" s="4" t="s">
        <v>73</v>
      </c>
      <c r="O366" s="3">
        <v>2019</v>
      </c>
      <c r="P366" s="5" t="s">
        <v>95</v>
      </c>
      <c r="Q366" s="4" t="s">
        <v>281</v>
      </c>
      <c r="R366" s="4" t="s">
        <v>83</v>
      </c>
      <c r="S366" s="6">
        <v>122360</v>
      </c>
      <c r="T366" s="4" t="s">
        <v>76</v>
      </c>
      <c r="U366" s="4" t="s">
        <v>76</v>
      </c>
      <c r="V366" s="7">
        <f t="shared" si="11"/>
        <v>2379912</v>
      </c>
      <c r="W366" s="7"/>
      <c r="X366" s="8">
        <v>2020</v>
      </c>
      <c r="Y366" s="9" t="s">
        <v>146</v>
      </c>
      <c r="Z366" s="10">
        <v>44004</v>
      </c>
      <c r="AA366" s="9">
        <v>2379912</v>
      </c>
      <c r="AB366" s="10"/>
      <c r="AC366" s="9"/>
      <c r="AD366" s="10"/>
      <c r="AE366" s="9"/>
      <c r="AF366" s="10"/>
      <c r="AG366" s="9"/>
      <c r="AH366" s="10"/>
      <c r="AI366" s="9"/>
      <c r="AJ366" s="10"/>
      <c r="AK366" s="9"/>
      <c r="AL366" s="10"/>
      <c r="AM366" s="9"/>
      <c r="AN366" s="10"/>
      <c r="AO366" s="9"/>
      <c r="AP366" s="10"/>
      <c r="AQ366" s="9"/>
      <c r="AR366" s="10"/>
      <c r="AS366" s="9"/>
      <c r="AT366" s="10"/>
      <c r="AU366" s="9"/>
      <c r="AV366" s="10"/>
      <c r="AW366" s="9"/>
      <c r="AX366" s="10"/>
      <c r="AY366" s="9"/>
      <c r="AZ366" s="10"/>
      <c r="BA366" s="9"/>
      <c r="BB366" s="10"/>
      <c r="BC366" s="4"/>
      <c r="BD366" s="4"/>
      <c r="BE366" s="4"/>
      <c r="BF366" s="4"/>
      <c r="BG366" s="4"/>
      <c r="BH366" s="4"/>
      <c r="BI366" s="4"/>
      <c r="BJ366" s="9">
        <v>0</v>
      </c>
      <c r="BK366" s="11">
        <f t="shared" si="20"/>
        <v>0</v>
      </c>
      <c r="BL366" s="12" t="s">
        <v>95</v>
      </c>
    </row>
    <row r="367" spans="1:64" ht="19.5" customHeight="1" x14ac:dyDescent="0.25">
      <c r="A367" s="3">
        <v>363</v>
      </c>
      <c r="B367" s="3" t="s">
        <v>65</v>
      </c>
      <c r="C367" s="3">
        <v>2250124</v>
      </c>
      <c r="D367" s="4" t="s">
        <v>1130</v>
      </c>
      <c r="E367" s="3" t="s">
        <v>1131</v>
      </c>
      <c r="F367" s="3" t="s">
        <v>142</v>
      </c>
      <c r="G367" s="4" t="s">
        <v>410</v>
      </c>
      <c r="H367" s="4" t="s">
        <v>779</v>
      </c>
      <c r="I367" s="4" t="s">
        <v>1132</v>
      </c>
      <c r="J367" s="4" t="s">
        <v>1133</v>
      </c>
      <c r="K367" s="4" t="s">
        <v>144</v>
      </c>
      <c r="L367" s="4">
        <v>744</v>
      </c>
      <c r="M367" s="4">
        <v>14880</v>
      </c>
      <c r="N367" s="4" t="s">
        <v>804</v>
      </c>
      <c r="O367" s="3">
        <v>2020</v>
      </c>
      <c r="P367" s="5" t="s">
        <v>95</v>
      </c>
      <c r="Q367" s="4" t="s">
        <v>1134</v>
      </c>
      <c r="R367" s="4" t="s">
        <v>83</v>
      </c>
      <c r="S367" s="6">
        <v>325815</v>
      </c>
      <c r="T367" s="4" t="s">
        <v>76</v>
      </c>
      <c r="U367" s="4" t="s">
        <v>76</v>
      </c>
      <c r="V367" s="7">
        <f t="shared" si="11"/>
        <v>7099590.3899999997</v>
      </c>
      <c r="W367" s="7"/>
      <c r="X367" s="8">
        <v>2020</v>
      </c>
      <c r="Y367" s="9" t="s">
        <v>182</v>
      </c>
      <c r="Z367" s="10">
        <v>43882</v>
      </c>
      <c r="AA367" s="9">
        <v>4841400.1099999994</v>
      </c>
      <c r="AB367" s="10">
        <v>44419</v>
      </c>
      <c r="AC367" s="9">
        <v>2258190.2800000003</v>
      </c>
      <c r="AD367" s="10"/>
      <c r="AE367" s="9"/>
      <c r="AF367" s="10"/>
      <c r="AG367" s="9"/>
      <c r="AH367" s="10"/>
      <c r="AI367" s="9"/>
      <c r="AJ367" s="10"/>
      <c r="AK367" s="9"/>
      <c r="AL367" s="10"/>
      <c r="AM367" s="9"/>
      <c r="AN367" s="10"/>
      <c r="AO367" s="9"/>
      <c r="AP367" s="10"/>
      <c r="AQ367" s="9"/>
      <c r="AR367" s="10"/>
      <c r="AS367" s="9"/>
      <c r="AT367" s="10"/>
      <c r="AU367" s="9"/>
      <c r="AV367" s="10"/>
      <c r="AW367" s="9"/>
      <c r="AX367" s="10"/>
      <c r="AY367" s="9"/>
      <c r="AZ367" s="10"/>
      <c r="BA367" s="9"/>
      <c r="BB367" s="10"/>
      <c r="BC367" s="4"/>
      <c r="BD367" s="4"/>
      <c r="BE367" s="4"/>
      <c r="BF367" s="4"/>
      <c r="BG367" s="4"/>
      <c r="BH367" s="4"/>
      <c r="BI367" s="4"/>
      <c r="BJ367" s="9">
        <v>4991746.3899999997</v>
      </c>
      <c r="BK367" s="11">
        <f t="shared" si="20"/>
        <v>0.70310343495746375</v>
      </c>
      <c r="BL367" s="12" t="s">
        <v>132</v>
      </c>
    </row>
    <row r="368" spans="1:64" ht="19.5" customHeight="1" x14ac:dyDescent="0.25">
      <c r="A368" s="3">
        <v>364</v>
      </c>
      <c r="B368" s="3" t="s">
        <v>65</v>
      </c>
      <c r="C368" s="3">
        <v>2249852</v>
      </c>
      <c r="D368" s="4" t="s">
        <v>1135</v>
      </c>
      <c r="E368" s="3" t="s">
        <v>860</v>
      </c>
      <c r="F368" s="3" t="s">
        <v>691</v>
      </c>
      <c r="G368" s="4" t="s">
        <v>191</v>
      </c>
      <c r="H368" s="4" t="s">
        <v>692</v>
      </c>
      <c r="I368" s="4" t="s">
        <v>871</v>
      </c>
      <c r="J368" s="4" t="s">
        <v>861</v>
      </c>
      <c r="K368" s="4" t="s">
        <v>354</v>
      </c>
      <c r="L368" s="4">
        <v>162</v>
      </c>
      <c r="M368" s="4">
        <v>1620</v>
      </c>
      <c r="N368" s="4" t="s">
        <v>73</v>
      </c>
      <c r="O368" s="3">
        <v>2020</v>
      </c>
      <c r="P368" s="5" t="s">
        <v>95</v>
      </c>
      <c r="Q368" s="4" t="s">
        <v>281</v>
      </c>
      <c r="R368" s="4" t="s">
        <v>83</v>
      </c>
      <c r="S368" s="6">
        <v>45634.23</v>
      </c>
      <c r="T368" s="4" t="s">
        <v>76</v>
      </c>
      <c r="U368" s="4" t="s">
        <v>76</v>
      </c>
      <c r="V368" s="7">
        <f t="shared" si="11"/>
        <v>1528746.56</v>
      </c>
      <c r="W368" s="7"/>
      <c r="X368" s="8">
        <v>2020</v>
      </c>
      <c r="Y368" s="9" t="s">
        <v>146</v>
      </c>
      <c r="Z368" s="10">
        <v>44004</v>
      </c>
      <c r="AA368" s="9">
        <v>1528746.56</v>
      </c>
      <c r="AB368" s="10"/>
      <c r="AC368" s="9"/>
      <c r="AD368" s="10"/>
      <c r="AE368" s="9"/>
      <c r="AF368" s="10"/>
      <c r="AG368" s="9"/>
      <c r="AH368" s="10"/>
      <c r="AI368" s="9"/>
      <c r="AJ368" s="10"/>
      <c r="AK368" s="9"/>
      <c r="AL368" s="10"/>
      <c r="AM368" s="9"/>
      <c r="AN368" s="10"/>
      <c r="AO368" s="9"/>
      <c r="AP368" s="10"/>
      <c r="AQ368" s="9"/>
      <c r="AR368" s="10"/>
      <c r="AS368" s="9"/>
      <c r="AT368" s="10"/>
      <c r="AU368" s="9"/>
      <c r="AV368" s="10"/>
      <c r="AW368" s="9"/>
      <c r="AX368" s="10"/>
      <c r="AY368" s="9"/>
      <c r="AZ368" s="10"/>
      <c r="BA368" s="9"/>
      <c r="BB368" s="10"/>
      <c r="BC368" s="4"/>
      <c r="BD368" s="4"/>
      <c r="BE368" s="4"/>
      <c r="BF368" s="4"/>
      <c r="BG368" s="4"/>
      <c r="BH368" s="4"/>
      <c r="BI368" s="4"/>
      <c r="BJ368" s="9">
        <v>0</v>
      </c>
      <c r="BK368" s="11">
        <f t="shared" si="20"/>
        <v>0</v>
      </c>
      <c r="BL368" s="12" t="s">
        <v>385</v>
      </c>
    </row>
    <row r="369" spans="1:64" ht="19.5" customHeight="1" x14ac:dyDescent="0.25">
      <c r="A369" s="3">
        <v>365</v>
      </c>
      <c r="B369" s="3" t="s">
        <v>65</v>
      </c>
      <c r="C369" s="3">
        <v>2371225</v>
      </c>
      <c r="D369" s="4" t="s">
        <v>1136</v>
      </c>
      <c r="E369" s="3" t="s">
        <v>860</v>
      </c>
      <c r="F369" s="3" t="s">
        <v>691</v>
      </c>
      <c r="G369" s="4" t="s">
        <v>191</v>
      </c>
      <c r="H369" s="4" t="s">
        <v>692</v>
      </c>
      <c r="I369" s="4" t="s">
        <v>693</v>
      </c>
      <c r="J369" s="4" t="s">
        <v>861</v>
      </c>
      <c r="K369" s="4" t="s">
        <v>354</v>
      </c>
      <c r="L369" s="4">
        <v>125</v>
      </c>
      <c r="M369" s="4">
        <v>1250</v>
      </c>
      <c r="N369" s="4" t="s">
        <v>73</v>
      </c>
      <c r="O369" s="3">
        <v>2020</v>
      </c>
      <c r="P369" s="5" t="s">
        <v>95</v>
      </c>
      <c r="Q369" s="4" t="s">
        <v>281</v>
      </c>
      <c r="R369" s="4" t="s">
        <v>83</v>
      </c>
      <c r="S369" s="6">
        <v>10000</v>
      </c>
      <c r="T369" s="4" t="s">
        <v>76</v>
      </c>
      <c r="U369" s="4" t="s">
        <v>76</v>
      </c>
      <c r="V369" s="7">
        <f t="shared" si="11"/>
        <v>2061129.15</v>
      </c>
      <c r="W369" s="7"/>
      <c r="X369" s="8">
        <v>2020</v>
      </c>
      <c r="Y369" s="9" t="s">
        <v>146</v>
      </c>
      <c r="Z369" s="10">
        <v>44004</v>
      </c>
      <c r="AA369" s="9">
        <v>1362033.33</v>
      </c>
      <c r="AB369" s="10">
        <v>45288</v>
      </c>
      <c r="AC369" s="9">
        <v>699095.81999999983</v>
      </c>
      <c r="AD369" s="10">
        <v>45435</v>
      </c>
      <c r="AE369" s="9"/>
      <c r="AF369" s="10"/>
      <c r="AG369" s="9"/>
      <c r="AH369" s="10"/>
      <c r="AI369" s="9"/>
      <c r="AJ369" s="10"/>
      <c r="AK369" s="9"/>
      <c r="AL369" s="10"/>
      <c r="AM369" s="9"/>
      <c r="AN369" s="10"/>
      <c r="AO369" s="9"/>
      <c r="AP369" s="10"/>
      <c r="AQ369" s="9"/>
      <c r="AR369" s="10"/>
      <c r="AS369" s="9"/>
      <c r="AT369" s="10"/>
      <c r="AU369" s="9"/>
      <c r="AV369" s="10"/>
      <c r="AW369" s="9"/>
      <c r="AX369" s="10"/>
      <c r="AY369" s="9"/>
      <c r="AZ369" s="10"/>
      <c r="BA369" s="9"/>
      <c r="BB369" s="10"/>
      <c r="BC369" s="4"/>
      <c r="BD369" s="4"/>
      <c r="BE369" s="4"/>
      <c r="BF369" s="4"/>
      <c r="BG369" s="4"/>
      <c r="BH369" s="4"/>
      <c r="BI369" s="4"/>
      <c r="BJ369" s="9">
        <v>1943846.04</v>
      </c>
      <c r="BK369" s="11">
        <f t="shared" si="20"/>
        <v>0.94309764140689589</v>
      </c>
      <c r="BL369" s="12" t="s">
        <v>132</v>
      </c>
    </row>
    <row r="370" spans="1:64" ht="19.5" customHeight="1" x14ac:dyDescent="0.25">
      <c r="A370" s="3">
        <v>366</v>
      </c>
      <c r="B370" s="3" t="s">
        <v>65</v>
      </c>
      <c r="C370" s="3">
        <v>2416273</v>
      </c>
      <c r="D370" s="4" t="s">
        <v>1137</v>
      </c>
      <c r="E370" s="3" t="s">
        <v>860</v>
      </c>
      <c r="F370" s="3" t="s">
        <v>691</v>
      </c>
      <c r="G370" s="4" t="s">
        <v>718</v>
      </c>
      <c r="H370" s="4" t="s">
        <v>1138</v>
      </c>
      <c r="I370" s="4" t="s">
        <v>720</v>
      </c>
      <c r="J370" s="4" t="s">
        <v>861</v>
      </c>
      <c r="K370" s="4" t="s">
        <v>354</v>
      </c>
      <c r="L370" s="4">
        <v>301</v>
      </c>
      <c r="M370" s="4">
        <v>3010</v>
      </c>
      <c r="N370" s="4" t="s">
        <v>73</v>
      </c>
      <c r="O370" s="3">
        <v>2020</v>
      </c>
      <c r="P370" s="5" t="s">
        <v>95</v>
      </c>
      <c r="Q370" s="4" t="s">
        <v>281</v>
      </c>
      <c r="R370" s="4" t="s">
        <v>83</v>
      </c>
      <c r="S370" s="6">
        <v>431344.97</v>
      </c>
      <c r="T370" s="4" t="s">
        <v>76</v>
      </c>
      <c r="U370" s="4" t="s">
        <v>76</v>
      </c>
      <c r="V370" s="7">
        <f t="shared" si="11"/>
        <v>11405182.43</v>
      </c>
      <c r="W370" s="7"/>
      <c r="X370" s="8">
        <v>2020</v>
      </c>
      <c r="Y370" s="9" t="s">
        <v>146</v>
      </c>
      <c r="Z370" s="10">
        <v>44004</v>
      </c>
      <c r="AA370" s="9">
        <v>7835989.8600000003</v>
      </c>
      <c r="AB370" s="10">
        <v>44953</v>
      </c>
      <c r="AC370" s="9">
        <v>3630230.7700000005</v>
      </c>
      <c r="AD370" s="10">
        <v>45289</v>
      </c>
      <c r="AE370" s="9">
        <v>-61038.200000001118</v>
      </c>
      <c r="AF370" s="10"/>
      <c r="AG370" s="9"/>
      <c r="AH370" s="10"/>
      <c r="AI370" s="9"/>
      <c r="AJ370" s="10"/>
      <c r="AK370" s="9"/>
      <c r="AL370" s="10"/>
      <c r="AM370" s="9"/>
      <c r="AN370" s="10"/>
      <c r="AO370" s="9"/>
      <c r="AP370" s="10"/>
      <c r="AQ370" s="9"/>
      <c r="AR370" s="10"/>
      <c r="AS370" s="9"/>
      <c r="AT370" s="10"/>
      <c r="AU370" s="9"/>
      <c r="AV370" s="10"/>
      <c r="AW370" s="9"/>
      <c r="AX370" s="10"/>
      <c r="AY370" s="9"/>
      <c r="AZ370" s="10"/>
      <c r="BA370" s="9"/>
      <c r="BB370" s="10"/>
      <c r="BC370" s="4"/>
      <c r="BD370" s="4"/>
      <c r="BE370" s="4"/>
      <c r="BF370" s="4"/>
      <c r="BG370" s="4"/>
      <c r="BH370" s="4"/>
      <c r="BI370" s="4"/>
      <c r="BJ370" s="9">
        <v>11445310.4</v>
      </c>
      <c r="BK370" s="13">
        <v>1</v>
      </c>
      <c r="BL370" s="12" t="s">
        <v>132</v>
      </c>
    </row>
    <row r="371" spans="1:64" ht="19.5" customHeight="1" x14ac:dyDescent="0.25">
      <c r="A371" s="3">
        <v>367</v>
      </c>
      <c r="B371" s="3" t="s">
        <v>65</v>
      </c>
      <c r="C371" s="3">
        <v>2416276</v>
      </c>
      <c r="D371" s="4" t="s">
        <v>1139</v>
      </c>
      <c r="E371" s="3" t="s">
        <v>860</v>
      </c>
      <c r="F371" s="3" t="s">
        <v>691</v>
      </c>
      <c r="G371" s="4" t="s">
        <v>718</v>
      </c>
      <c r="H371" s="4" t="s">
        <v>1138</v>
      </c>
      <c r="I371" s="4" t="s">
        <v>720</v>
      </c>
      <c r="J371" s="4" t="s">
        <v>861</v>
      </c>
      <c r="K371" s="4" t="s">
        <v>354</v>
      </c>
      <c r="L371" s="4">
        <v>841</v>
      </c>
      <c r="M371" s="4">
        <v>8410</v>
      </c>
      <c r="N371" s="4" t="s">
        <v>73</v>
      </c>
      <c r="O371" s="3">
        <v>2020</v>
      </c>
      <c r="P371" s="5" t="s">
        <v>95</v>
      </c>
      <c r="Q371" s="4" t="s">
        <v>281</v>
      </c>
      <c r="R371" s="4" t="s">
        <v>83</v>
      </c>
      <c r="S371" s="6">
        <v>483365.35000000003</v>
      </c>
      <c r="T371" s="4" t="s">
        <v>76</v>
      </c>
      <c r="U371" s="4" t="s">
        <v>76</v>
      </c>
      <c r="V371" s="7">
        <f t="shared" si="11"/>
        <v>12850300.979999999</v>
      </c>
      <c r="W371" s="7"/>
      <c r="X371" s="8">
        <v>2020</v>
      </c>
      <c r="Y371" s="9" t="s">
        <v>146</v>
      </c>
      <c r="Z371" s="10">
        <v>44004</v>
      </c>
      <c r="AA371" s="9">
        <v>8795109.8800000008</v>
      </c>
      <c r="AB371" s="10">
        <v>44957</v>
      </c>
      <c r="AC371" s="9">
        <v>4055191.0999999978</v>
      </c>
      <c r="AD371" s="10">
        <v>45187</v>
      </c>
      <c r="AE371" s="9"/>
      <c r="AF371" s="10"/>
      <c r="AG371" s="9"/>
      <c r="AH371" s="10"/>
      <c r="AI371" s="9"/>
      <c r="AJ371" s="10"/>
      <c r="AK371" s="9"/>
      <c r="AL371" s="10"/>
      <c r="AM371" s="9"/>
      <c r="AN371" s="10"/>
      <c r="AO371" s="9"/>
      <c r="AP371" s="10"/>
      <c r="AQ371" s="9"/>
      <c r="AR371" s="10"/>
      <c r="AS371" s="9"/>
      <c r="AT371" s="10"/>
      <c r="AU371" s="9"/>
      <c r="AV371" s="10"/>
      <c r="AW371" s="9"/>
      <c r="AX371" s="10"/>
      <c r="AY371" s="9"/>
      <c r="AZ371" s="10"/>
      <c r="BA371" s="9"/>
      <c r="BB371" s="10"/>
      <c r="BC371" s="4"/>
      <c r="BD371" s="4"/>
      <c r="BE371" s="4"/>
      <c r="BF371" s="4"/>
      <c r="BG371" s="4"/>
      <c r="BH371" s="4"/>
      <c r="BI371" s="4"/>
      <c r="BJ371" s="9">
        <v>12086461.849999998</v>
      </c>
      <c r="BK371" s="11">
        <f t="shared" ref="BK371:BK392" si="21">BJ371/V371</f>
        <v>0.9405586584167307</v>
      </c>
      <c r="BL371" s="12" t="s">
        <v>235</v>
      </c>
    </row>
    <row r="372" spans="1:64" ht="19.5" customHeight="1" x14ac:dyDescent="0.25">
      <c r="A372" s="3">
        <v>368</v>
      </c>
      <c r="B372" s="3" t="s">
        <v>65</v>
      </c>
      <c r="C372" s="3">
        <v>2281345</v>
      </c>
      <c r="D372" s="4" t="s">
        <v>1140</v>
      </c>
      <c r="E372" s="3" t="s">
        <v>453</v>
      </c>
      <c r="F372" s="3" t="s">
        <v>68</v>
      </c>
      <c r="G372" s="4" t="s">
        <v>135</v>
      </c>
      <c r="H372" s="4" t="s">
        <v>295</v>
      </c>
      <c r="I372" s="4" t="s">
        <v>295</v>
      </c>
      <c r="J372" s="4" t="s">
        <v>454</v>
      </c>
      <c r="K372" s="4" t="s">
        <v>72</v>
      </c>
      <c r="L372" s="4">
        <v>1735</v>
      </c>
      <c r="M372" s="4">
        <v>1735</v>
      </c>
      <c r="N372" s="4" t="s">
        <v>804</v>
      </c>
      <c r="O372" s="3">
        <v>2020</v>
      </c>
      <c r="P372" s="5" t="s">
        <v>74</v>
      </c>
      <c r="Q372" s="4" t="s">
        <v>867</v>
      </c>
      <c r="R372" s="4" t="s">
        <v>822</v>
      </c>
      <c r="S372" s="6">
        <v>40000</v>
      </c>
      <c r="T372" s="4" t="s">
        <v>76</v>
      </c>
      <c r="U372" s="4" t="s">
        <v>76</v>
      </c>
      <c r="V372" s="7">
        <f t="shared" si="11"/>
        <v>5912619.8300000001</v>
      </c>
      <c r="W372" s="7"/>
      <c r="X372" s="8">
        <v>2020</v>
      </c>
      <c r="Y372" s="9" t="s">
        <v>150</v>
      </c>
      <c r="Z372" s="10">
        <v>44019</v>
      </c>
      <c r="AA372" s="9">
        <v>4950995.29</v>
      </c>
      <c r="AB372" s="10">
        <v>44126</v>
      </c>
      <c r="AC372" s="9">
        <v>709547.58</v>
      </c>
      <c r="AD372" s="10">
        <v>44636</v>
      </c>
      <c r="AE372" s="9">
        <v>252076.95999999996</v>
      </c>
      <c r="AF372" s="10"/>
      <c r="AG372" s="9"/>
      <c r="AH372" s="10"/>
      <c r="AI372" s="9"/>
      <c r="AJ372" s="10"/>
      <c r="AK372" s="9"/>
      <c r="AL372" s="10"/>
      <c r="AM372" s="9"/>
      <c r="AN372" s="10"/>
      <c r="AO372" s="9"/>
      <c r="AP372" s="10"/>
      <c r="AQ372" s="9"/>
      <c r="AR372" s="10"/>
      <c r="AS372" s="9"/>
      <c r="AT372" s="10"/>
      <c r="AU372" s="9"/>
      <c r="AV372" s="10"/>
      <c r="AW372" s="9"/>
      <c r="AX372" s="10"/>
      <c r="AY372" s="9"/>
      <c r="AZ372" s="10"/>
      <c r="BA372" s="9"/>
      <c r="BB372" s="10"/>
      <c r="BC372" s="4"/>
      <c r="BD372" s="4"/>
      <c r="BE372" s="4"/>
      <c r="BF372" s="4"/>
      <c r="BG372" s="4"/>
      <c r="BH372" s="4"/>
      <c r="BI372" s="4"/>
      <c r="BJ372" s="9">
        <v>5912619.8300000001</v>
      </c>
      <c r="BK372" s="11">
        <f t="shared" si="21"/>
        <v>1</v>
      </c>
      <c r="BL372" s="12" t="s">
        <v>74</v>
      </c>
    </row>
    <row r="373" spans="1:64" ht="19.5" customHeight="1" x14ac:dyDescent="0.25">
      <c r="A373" s="3">
        <v>369</v>
      </c>
      <c r="B373" s="3" t="s">
        <v>65</v>
      </c>
      <c r="C373" s="3">
        <v>2469557</v>
      </c>
      <c r="D373" s="4" t="s">
        <v>1141</v>
      </c>
      <c r="E373" s="3" t="s">
        <v>922</v>
      </c>
      <c r="F373" s="3" t="s">
        <v>68</v>
      </c>
      <c r="G373" s="4" t="s">
        <v>135</v>
      </c>
      <c r="H373" s="4" t="s">
        <v>135</v>
      </c>
      <c r="I373" s="4" t="s">
        <v>923</v>
      </c>
      <c r="J373" s="4" t="s">
        <v>924</v>
      </c>
      <c r="K373" s="4" t="s">
        <v>119</v>
      </c>
      <c r="L373" s="4">
        <v>80371</v>
      </c>
      <c r="M373" s="4">
        <v>590763</v>
      </c>
      <c r="N373" s="4" t="s">
        <v>804</v>
      </c>
      <c r="O373" s="3">
        <v>2020</v>
      </c>
      <c r="P373" s="5" t="s">
        <v>95</v>
      </c>
      <c r="Q373" s="4" t="s">
        <v>617</v>
      </c>
      <c r="R373" s="4" t="s">
        <v>83</v>
      </c>
      <c r="S373" s="6">
        <v>292392.2</v>
      </c>
      <c r="T373" s="4" t="s">
        <v>83</v>
      </c>
      <c r="U373" s="4" t="s">
        <v>76</v>
      </c>
      <c r="V373" s="7">
        <f t="shared" si="11"/>
        <v>10995495.060000001</v>
      </c>
      <c r="W373" s="7"/>
      <c r="X373" s="8">
        <v>2020</v>
      </c>
      <c r="Y373" s="9" t="s">
        <v>89</v>
      </c>
      <c r="Z373" s="10">
        <v>44055</v>
      </c>
      <c r="AA373" s="9">
        <v>9539953.8699999992</v>
      </c>
      <c r="AB373" s="10">
        <v>44343</v>
      </c>
      <c r="AC373" s="9">
        <v>976743.49000000022</v>
      </c>
      <c r="AD373" s="10">
        <v>45247</v>
      </c>
      <c r="AE373" s="9">
        <v>478797.700000001</v>
      </c>
      <c r="AF373" s="10"/>
      <c r="AG373" s="9"/>
      <c r="AH373" s="10"/>
      <c r="AI373" s="9"/>
      <c r="AJ373" s="10"/>
      <c r="AK373" s="9"/>
      <c r="AL373" s="10"/>
      <c r="AM373" s="9"/>
      <c r="AN373" s="10"/>
      <c r="AO373" s="9"/>
      <c r="AP373" s="10"/>
      <c r="AQ373" s="9"/>
      <c r="AR373" s="10"/>
      <c r="AS373" s="9"/>
      <c r="AT373" s="10"/>
      <c r="AU373" s="9"/>
      <c r="AV373" s="10"/>
      <c r="AW373" s="9"/>
      <c r="AX373" s="10"/>
      <c r="AY373" s="9"/>
      <c r="AZ373" s="10"/>
      <c r="BA373" s="9"/>
      <c r="BB373" s="10"/>
      <c r="BC373" s="4"/>
      <c r="BD373" s="4"/>
      <c r="BE373" s="4"/>
      <c r="BF373" s="4"/>
      <c r="BG373" s="4"/>
      <c r="BH373" s="4"/>
      <c r="BI373" s="4"/>
      <c r="BJ373" s="9">
        <v>10447055.449999999</v>
      </c>
      <c r="BK373" s="11">
        <f t="shared" si="21"/>
        <v>0.95012142636531716</v>
      </c>
      <c r="BL373" s="12" t="s">
        <v>132</v>
      </c>
    </row>
    <row r="374" spans="1:64" ht="19.5" customHeight="1" x14ac:dyDescent="0.25">
      <c r="A374" s="3">
        <v>370</v>
      </c>
      <c r="B374" s="3" t="s">
        <v>65</v>
      </c>
      <c r="C374" s="3">
        <v>2435102</v>
      </c>
      <c r="D374" s="4" t="s">
        <v>1142</v>
      </c>
      <c r="E374" s="3" t="s">
        <v>1143</v>
      </c>
      <c r="F374" s="3" t="s">
        <v>68</v>
      </c>
      <c r="G374" s="4" t="s">
        <v>80</v>
      </c>
      <c r="H374" s="4" t="s">
        <v>1144</v>
      </c>
      <c r="I374" s="4" t="s">
        <v>1145</v>
      </c>
      <c r="J374" s="4" t="s">
        <v>1146</v>
      </c>
      <c r="K374" s="4" t="s">
        <v>126</v>
      </c>
      <c r="L374" s="4">
        <v>59</v>
      </c>
      <c r="M374" s="4">
        <v>536</v>
      </c>
      <c r="N374" s="4" t="s">
        <v>804</v>
      </c>
      <c r="O374" s="3">
        <v>2020</v>
      </c>
      <c r="P374" s="5" t="s">
        <v>95</v>
      </c>
      <c r="Q374" s="4" t="s">
        <v>1147</v>
      </c>
      <c r="R374" s="4" t="s">
        <v>83</v>
      </c>
      <c r="S374" s="6">
        <v>68497.45</v>
      </c>
      <c r="T374" s="4" t="s">
        <v>76</v>
      </c>
      <c r="U374" s="4" t="s">
        <v>76</v>
      </c>
      <c r="V374" s="7">
        <f t="shared" si="11"/>
        <v>2418492.2000000002</v>
      </c>
      <c r="W374" s="7"/>
      <c r="X374" s="8">
        <v>2020</v>
      </c>
      <c r="Y374" s="9" t="s">
        <v>89</v>
      </c>
      <c r="Z374" s="10">
        <v>44060</v>
      </c>
      <c r="AA374" s="9">
        <v>2143375.4144000001</v>
      </c>
      <c r="AB374" s="10">
        <v>44369</v>
      </c>
      <c r="AC374" s="9">
        <v>275116.78560000006</v>
      </c>
      <c r="AD374" s="10"/>
      <c r="AE374" s="9"/>
      <c r="AF374" s="10"/>
      <c r="AG374" s="9"/>
      <c r="AH374" s="10"/>
      <c r="AI374" s="9"/>
      <c r="AJ374" s="10"/>
      <c r="AK374" s="9"/>
      <c r="AL374" s="10"/>
      <c r="AM374" s="9"/>
      <c r="AN374" s="10"/>
      <c r="AO374" s="9"/>
      <c r="AP374" s="10"/>
      <c r="AQ374" s="9"/>
      <c r="AR374" s="10"/>
      <c r="AS374" s="9"/>
      <c r="AT374" s="10"/>
      <c r="AU374" s="9"/>
      <c r="AV374" s="10"/>
      <c r="AW374" s="9"/>
      <c r="AX374" s="10"/>
      <c r="AY374" s="9"/>
      <c r="AZ374" s="10"/>
      <c r="BA374" s="9"/>
      <c r="BB374" s="10"/>
      <c r="BC374" s="4"/>
      <c r="BD374" s="4"/>
      <c r="BE374" s="4"/>
      <c r="BF374" s="4"/>
      <c r="BG374" s="4"/>
      <c r="BH374" s="4"/>
      <c r="BI374" s="4"/>
      <c r="BJ374" s="9">
        <v>2256528.2800000003</v>
      </c>
      <c r="BK374" s="11">
        <f t="shared" si="21"/>
        <v>0.93303103479101568</v>
      </c>
      <c r="BL374" s="12" t="s">
        <v>235</v>
      </c>
    </row>
    <row r="375" spans="1:64" ht="19.5" customHeight="1" x14ac:dyDescent="0.25">
      <c r="A375" s="3">
        <v>371</v>
      </c>
      <c r="B375" s="3" t="s">
        <v>65</v>
      </c>
      <c r="C375" s="3">
        <v>2457631</v>
      </c>
      <c r="D375" s="4" t="s">
        <v>1148</v>
      </c>
      <c r="E375" s="3" t="s">
        <v>1149</v>
      </c>
      <c r="F375" s="3" t="s">
        <v>68</v>
      </c>
      <c r="G375" s="4" t="s">
        <v>92</v>
      </c>
      <c r="H375" s="4" t="s">
        <v>1150</v>
      </c>
      <c r="I375" s="4" t="s">
        <v>1151</v>
      </c>
      <c r="J375" s="4" t="s">
        <v>1152</v>
      </c>
      <c r="K375" s="4" t="s">
        <v>119</v>
      </c>
      <c r="L375" s="4">
        <v>16440</v>
      </c>
      <c r="M375" s="4">
        <v>147134</v>
      </c>
      <c r="N375" s="4" t="s">
        <v>804</v>
      </c>
      <c r="O375" s="3">
        <v>2020</v>
      </c>
      <c r="P375" s="5" t="s">
        <v>95</v>
      </c>
      <c r="Q375" s="4" t="s">
        <v>617</v>
      </c>
      <c r="R375" s="4" t="s">
        <v>83</v>
      </c>
      <c r="S375" s="6">
        <v>138550</v>
      </c>
      <c r="T375" s="4" t="s">
        <v>76</v>
      </c>
      <c r="U375" s="4" t="s">
        <v>76</v>
      </c>
      <c r="V375" s="7">
        <f t="shared" si="11"/>
        <v>5824310.9699999997</v>
      </c>
      <c r="W375" s="7"/>
      <c r="X375" s="8">
        <v>2020</v>
      </c>
      <c r="Y375" s="9" t="s">
        <v>155</v>
      </c>
      <c r="Z375" s="10">
        <v>44111</v>
      </c>
      <c r="AA375" s="9">
        <v>5269013.96</v>
      </c>
      <c r="AB375" s="10">
        <v>44470</v>
      </c>
      <c r="AC375" s="9">
        <v>555297.00999999978</v>
      </c>
      <c r="AD375" s="10"/>
      <c r="AE375" s="9"/>
      <c r="AF375" s="10"/>
      <c r="AG375" s="9"/>
      <c r="AH375" s="10"/>
      <c r="AI375" s="9"/>
      <c r="AJ375" s="10"/>
      <c r="AK375" s="9"/>
      <c r="AL375" s="10"/>
      <c r="AM375" s="9"/>
      <c r="AN375" s="10"/>
      <c r="AO375" s="9"/>
      <c r="AP375" s="10"/>
      <c r="AQ375" s="9"/>
      <c r="AR375" s="10"/>
      <c r="AS375" s="9"/>
      <c r="AT375" s="10"/>
      <c r="AU375" s="9"/>
      <c r="AV375" s="10"/>
      <c r="AW375" s="9"/>
      <c r="AX375" s="10"/>
      <c r="AY375" s="9"/>
      <c r="AZ375" s="10"/>
      <c r="BA375" s="9"/>
      <c r="BB375" s="10"/>
      <c r="BC375" s="4"/>
      <c r="BD375" s="4"/>
      <c r="BE375" s="4"/>
      <c r="BF375" s="4"/>
      <c r="BG375" s="4"/>
      <c r="BH375" s="4"/>
      <c r="BI375" s="4"/>
      <c r="BJ375" s="9">
        <v>4216656.5200000005</v>
      </c>
      <c r="BK375" s="11">
        <f t="shared" si="21"/>
        <v>0.72397516920357718</v>
      </c>
      <c r="BL375" s="12" t="s">
        <v>132</v>
      </c>
    </row>
    <row r="376" spans="1:64" ht="19.5" customHeight="1" x14ac:dyDescent="0.25">
      <c r="A376" s="3">
        <v>372</v>
      </c>
      <c r="B376" s="3" t="s">
        <v>65</v>
      </c>
      <c r="C376" s="3">
        <v>2338571</v>
      </c>
      <c r="D376" s="4" t="s">
        <v>1153</v>
      </c>
      <c r="E376" s="3" t="s">
        <v>1154</v>
      </c>
      <c r="F376" s="3" t="s">
        <v>68</v>
      </c>
      <c r="G376" s="4" t="s">
        <v>209</v>
      </c>
      <c r="H376" s="4" t="s">
        <v>978</v>
      </c>
      <c r="I376" s="4" t="s">
        <v>1155</v>
      </c>
      <c r="J376" s="4" t="s">
        <v>1156</v>
      </c>
      <c r="K376" s="4" t="s">
        <v>126</v>
      </c>
      <c r="L376" s="4">
        <v>676</v>
      </c>
      <c r="M376" s="4">
        <v>676</v>
      </c>
      <c r="N376" s="4" t="s">
        <v>804</v>
      </c>
      <c r="O376" s="3">
        <v>2020</v>
      </c>
      <c r="P376" s="5" t="s">
        <v>74</v>
      </c>
      <c r="Q376" s="4" t="s">
        <v>981</v>
      </c>
      <c r="R376" s="4" t="s">
        <v>76</v>
      </c>
      <c r="S376" s="6"/>
      <c r="T376" s="4" t="s">
        <v>76</v>
      </c>
      <c r="U376" s="4" t="s">
        <v>76</v>
      </c>
      <c r="V376" s="7">
        <f t="shared" si="11"/>
        <v>2667681.9300000002</v>
      </c>
      <c r="W376" s="7"/>
      <c r="X376" s="8">
        <v>2020</v>
      </c>
      <c r="Y376" s="9" t="s">
        <v>107</v>
      </c>
      <c r="Z376" s="10">
        <v>44085</v>
      </c>
      <c r="AA376" s="9">
        <v>2667681.9300000002</v>
      </c>
      <c r="AB376" s="10"/>
      <c r="AC376" s="9"/>
      <c r="AD376" s="10"/>
      <c r="AE376" s="9"/>
      <c r="AF376" s="10"/>
      <c r="AG376" s="9"/>
      <c r="AH376" s="10"/>
      <c r="AI376" s="9"/>
      <c r="AJ376" s="10"/>
      <c r="AK376" s="9"/>
      <c r="AL376" s="10"/>
      <c r="AM376" s="9"/>
      <c r="AN376" s="10"/>
      <c r="AO376" s="9"/>
      <c r="AP376" s="10"/>
      <c r="AQ376" s="9"/>
      <c r="AR376" s="10"/>
      <c r="AS376" s="9"/>
      <c r="AT376" s="10"/>
      <c r="AU376" s="9"/>
      <c r="AV376" s="10"/>
      <c r="AW376" s="9"/>
      <c r="AX376" s="10"/>
      <c r="AY376" s="9"/>
      <c r="AZ376" s="10"/>
      <c r="BA376" s="9"/>
      <c r="BB376" s="10"/>
      <c r="BC376" s="4"/>
      <c r="BD376" s="4"/>
      <c r="BE376" s="4"/>
      <c r="BF376" s="4"/>
      <c r="BG376" s="4"/>
      <c r="BH376" s="4"/>
      <c r="BI376" s="4"/>
      <c r="BJ376" s="9">
        <v>2667681.9299999997</v>
      </c>
      <c r="BK376" s="11">
        <f t="shared" si="21"/>
        <v>0.99999999999999978</v>
      </c>
      <c r="BL376" s="12" t="s">
        <v>74</v>
      </c>
    </row>
    <row r="377" spans="1:64" ht="19.5" customHeight="1" x14ac:dyDescent="0.25">
      <c r="A377" s="3">
        <v>373</v>
      </c>
      <c r="B377" s="3" t="s">
        <v>65</v>
      </c>
      <c r="C377" s="3">
        <v>2201527</v>
      </c>
      <c r="D377" s="4" t="s">
        <v>1157</v>
      </c>
      <c r="E377" s="3" t="s">
        <v>690</v>
      </c>
      <c r="F377" s="3" t="s">
        <v>691</v>
      </c>
      <c r="G377" s="4" t="s">
        <v>191</v>
      </c>
      <c r="H377" s="4" t="s">
        <v>425</v>
      </c>
      <c r="I377" s="4" t="s">
        <v>831</v>
      </c>
      <c r="J377" s="4" t="s">
        <v>694</v>
      </c>
      <c r="K377" s="4" t="s">
        <v>126</v>
      </c>
      <c r="L377" s="4">
        <v>30</v>
      </c>
      <c r="M377" s="4">
        <v>300</v>
      </c>
      <c r="N377" s="4" t="s">
        <v>1158</v>
      </c>
      <c r="O377" s="3">
        <v>2020</v>
      </c>
      <c r="P377" s="5" t="s">
        <v>95</v>
      </c>
      <c r="Q377" s="4" t="s">
        <v>281</v>
      </c>
      <c r="R377" s="4" t="s">
        <v>83</v>
      </c>
      <c r="S377" s="6">
        <v>134873.41</v>
      </c>
      <c r="T377" s="4" t="s">
        <v>76</v>
      </c>
      <c r="U377" s="4" t="s">
        <v>76</v>
      </c>
      <c r="V377" s="7">
        <f t="shared" si="11"/>
        <v>2693798.75</v>
      </c>
      <c r="W377" s="7"/>
      <c r="X377" s="8">
        <v>2020</v>
      </c>
      <c r="Y377" s="9" t="s">
        <v>155</v>
      </c>
      <c r="Z377" s="10">
        <v>44132</v>
      </c>
      <c r="AA377" s="9">
        <v>2693798.75</v>
      </c>
      <c r="AB377" s="10"/>
      <c r="AC377" s="9"/>
      <c r="AD377" s="10"/>
      <c r="AE377" s="9"/>
      <c r="AF377" s="10"/>
      <c r="AG377" s="9"/>
      <c r="AH377" s="10"/>
      <c r="AI377" s="9"/>
      <c r="AJ377" s="10"/>
      <c r="AK377" s="9"/>
      <c r="AL377" s="10"/>
      <c r="AM377" s="9"/>
      <c r="AN377" s="10"/>
      <c r="AO377" s="9"/>
      <c r="AP377" s="10"/>
      <c r="AQ377" s="9"/>
      <c r="AR377" s="10"/>
      <c r="AS377" s="9"/>
      <c r="AT377" s="10"/>
      <c r="AU377" s="9"/>
      <c r="AV377" s="10"/>
      <c r="AW377" s="9"/>
      <c r="AX377" s="10"/>
      <c r="AY377" s="9"/>
      <c r="AZ377" s="10"/>
      <c r="BA377" s="9"/>
      <c r="BB377" s="10"/>
      <c r="BC377" s="4"/>
      <c r="BD377" s="4"/>
      <c r="BE377" s="4"/>
      <c r="BF377" s="4"/>
      <c r="BG377" s="4"/>
      <c r="BH377" s="4"/>
      <c r="BI377" s="4"/>
      <c r="BJ377" s="9">
        <v>0</v>
      </c>
      <c r="BK377" s="11">
        <f t="shared" si="21"/>
        <v>0</v>
      </c>
      <c r="BL377" s="12" t="s">
        <v>98</v>
      </c>
    </row>
    <row r="378" spans="1:64" ht="19.5" customHeight="1" x14ac:dyDescent="0.25">
      <c r="A378" s="3">
        <v>374</v>
      </c>
      <c r="B378" s="3" t="s">
        <v>65</v>
      </c>
      <c r="C378" s="3">
        <v>2469904</v>
      </c>
      <c r="D378" s="4" t="s">
        <v>1159</v>
      </c>
      <c r="E378" s="3" t="s">
        <v>1160</v>
      </c>
      <c r="F378" s="3" t="s">
        <v>68</v>
      </c>
      <c r="G378" s="4" t="s">
        <v>135</v>
      </c>
      <c r="H378" s="4" t="s">
        <v>295</v>
      </c>
      <c r="I378" s="4" t="s">
        <v>1161</v>
      </c>
      <c r="J378" s="4" t="s">
        <v>1162</v>
      </c>
      <c r="K378" s="4" t="s">
        <v>173</v>
      </c>
      <c r="L378" s="4">
        <v>36439</v>
      </c>
      <c r="M378" s="4">
        <v>439633</v>
      </c>
      <c r="N378" s="4" t="s">
        <v>804</v>
      </c>
      <c r="O378" s="3">
        <v>2020</v>
      </c>
      <c r="P378" s="5" t="s">
        <v>95</v>
      </c>
      <c r="Q378" s="4" t="s">
        <v>867</v>
      </c>
      <c r="R378" s="4" t="s">
        <v>83</v>
      </c>
      <c r="S378" s="6">
        <v>206188.04</v>
      </c>
      <c r="T378" s="4" t="s">
        <v>76</v>
      </c>
      <c r="U378" s="4" t="s">
        <v>76</v>
      </c>
      <c r="V378" s="7">
        <f t="shared" si="11"/>
        <v>14934018.52</v>
      </c>
      <c r="W378" s="7"/>
      <c r="X378" s="8">
        <v>2020</v>
      </c>
      <c r="Y378" s="9" t="s">
        <v>84</v>
      </c>
      <c r="Z378" s="10">
        <v>44139</v>
      </c>
      <c r="AA378" s="9">
        <v>11732381.380000001</v>
      </c>
      <c r="AB378" s="10">
        <v>44512</v>
      </c>
      <c r="AC378" s="9">
        <v>3201637.1399999987</v>
      </c>
      <c r="AD378" s="10"/>
      <c r="AE378" s="9"/>
      <c r="AF378" s="10"/>
      <c r="AG378" s="9"/>
      <c r="AH378" s="10"/>
      <c r="AI378" s="9"/>
      <c r="AJ378" s="10"/>
      <c r="AK378" s="9"/>
      <c r="AL378" s="10"/>
      <c r="AM378" s="9"/>
      <c r="AN378" s="10"/>
      <c r="AO378" s="9"/>
      <c r="AP378" s="10"/>
      <c r="AQ378" s="9"/>
      <c r="AR378" s="10"/>
      <c r="AS378" s="9"/>
      <c r="AT378" s="10"/>
      <c r="AU378" s="9"/>
      <c r="AV378" s="10"/>
      <c r="AW378" s="9"/>
      <c r="AX378" s="10"/>
      <c r="AY378" s="9"/>
      <c r="AZ378" s="10"/>
      <c r="BA378" s="9"/>
      <c r="BB378" s="10"/>
      <c r="BC378" s="4"/>
      <c r="BD378" s="4"/>
      <c r="BE378" s="4"/>
      <c r="BF378" s="4"/>
      <c r="BG378" s="4"/>
      <c r="BH378" s="4"/>
      <c r="BI378" s="4"/>
      <c r="BJ378" s="9">
        <v>10596673.549999999</v>
      </c>
      <c r="BK378" s="11">
        <f t="shared" si="21"/>
        <v>0.70956611817567228</v>
      </c>
      <c r="BL378" s="12" t="s">
        <v>132</v>
      </c>
    </row>
    <row r="379" spans="1:64" ht="19.5" customHeight="1" x14ac:dyDescent="0.25">
      <c r="A379" s="3">
        <v>375</v>
      </c>
      <c r="B379" s="3" t="s">
        <v>65</v>
      </c>
      <c r="C379" s="3">
        <v>2461313</v>
      </c>
      <c r="D379" s="4" t="s">
        <v>1163</v>
      </c>
      <c r="E379" s="3" t="s">
        <v>1104</v>
      </c>
      <c r="F379" s="3" t="s">
        <v>68</v>
      </c>
      <c r="G379" s="4" t="s">
        <v>673</v>
      </c>
      <c r="H379" s="4" t="s">
        <v>762</v>
      </c>
      <c r="I379" s="4"/>
      <c r="J379" s="4" t="s">
        <v>1105</v>
      </c>
      <c r="K379" s="4" t="s">
        <v>126</v>
      </c>
      <c r="L379" s="4">
        <v>2029</v>
      </c>
      <c r="M379" s="4">
        <v>3809</v>
      </c>
      <c r="N379" s="4" t="s">
        <v>804</v>
      </c>
      <c r="O379" s="3">
        <v>2020</v>
      </c>
      <c r="P379" s="5" t="s">
        <v>74</v>
      </c>
      <c r="Q379" s="4" t="s">
        <v>1164</v>
      </c>
      <c r="R379" s="4" t="s">
        <v>83</v>
      </c>
      <c r="S379" s="6">
        <v>267000</v>
      </c>
      <c r="T379" s="4" t="s">
        <v>76</v>
      </c>
      <c r="U379" s="4" t="s">
        <v>76</v>
      </c>
      <c r="V379" s="7">
        <f t="shared" si="11"/>
        <v>8745503.3200000003</v>
      </c>
      <c r="W379" s="7"/>
      <c r="X379" s="8">
        <v>2021</v>
      </c>
      <c r="Y379" s="9" t="s">
        <v>219</v>
      </c>
      <c r="Z379" s="10">
        <v>44210</v>
      </c>
      <c r="AA379" s="9">
        <v>5729668.6500000004</v>
      </c>
      <c r="AB379" s="10">
        <v>44652</v>
      </c>
      <c r="AC379" s="9">
        <v>2361327.0299999993</v>
      </c>
      <c r="AD379" s="10">
        <v>45170</v>
      </c>
      <c r="AE379" s="9">
        <v>267000</v>
      </c>
      <c r="AF379" s="10">
        <v>45371</v>
      </c>
      <c r="AG379" s="9"/>
      <c r="AH379" s="10">
        <v>45597</v>
      </c>
      <c r="AI379" s="9">
        <v>387507.6400000006</v>
      </c>
      <c r="AJ379" s="10"/>
      <c r="AK379" s="9"/>
      <c r="AL379" s="10"/>
      <c r="AM379" s="9"/>
      <c r="AN379" s="10"/>
      <c r="AO379" s="9"/>
      <c r="AP379" s="10"/>
      <c r="AQ379" s="9"/>
      <c r="AR379" s="10"/>
      <c r="AS379" s="9"/>
      <c r="AT379" s="10"/>
      <c r="AU379" s="9"/>
      <c r="AV379" s="10"/>
      <c r="AW379" s="9"/>
      <c r="AX379" s="10"/>
      <c r="AY379" s="9"/>
      <c r="AZ379" s="10"/>
      <c r="BA379" s="9"/>
      <c r="BB379" s="10"/>
      <c r="BC379" s="4"/>
      <c r="BD379" s="4"/>
      <c r="BE379" s="4"/>
      <c r="BF379" s="4"/>
      <c r="BG379" s="4"/>
      <c r="BH379" s="4"/>
      <c r="BI379" s="4"/>
      <c r="BJ379" s="9">
        <v>8745503.3200000003</v>
      </c>
      <c r="BK379" s="11">
        <f t="shared" si="21"/>
        <v>1</v>
      </c>
      <c r="BL379" s="12" t="s">
        <v>74</v>
      </c>
    </row>
    <row r="380" spans="1:64" ht="19.5" customHeight="1" x14ac:dyDescent="0.25">
      <c r="A380" s="3">
        <v>376</v>
      </c>
      <c r="B380" s="3" t="s">
        <v>65</v>
      </c>
      <c r="C380" s="3">
        <v>2436545</v>
      </c>
      <c r="D380" s="4" t="s">
        <v>1165</v>
      </c>
      <c r="E380" s="3" t="s">
        <v>560</v>
      </c>
      <c r="F380" s="3" t="s">
        <v>142</v>
      </c>
      <c r="G380" s="4" t="s">
        <v>185</v>
      </c>
      <c r="H380" s="4"/>
      <c r="I380" s="4"/>
      <c r="J380" s="4" t="s">
        <v>561</v>
      </c>
      <c r="K380" s="4" t="s">
        <v>72</v>
      </c>
      <c r="L380" s="4">
        <v>179536</v>
      </c>
      <c r="M380" s="4">
        <v>3222307</v>
      </c>
      <c r="N380" s="4" t="s">
        <v>804</v>
      </c>
      <c r="O380" s="3">
        <v>2020</v>
      </c>
      <c r="P380" s="5" t="s">
        <v>95</v>
      </c>
      <c r="Q380" s="4" t="s">
        <v>1166</v>
      </c>
      <c r="R380" s="4" t="s">
        <v>83</v>
      </c>
      <c r="S380" s="6">
        <v>743923.92</v>
      </c>
      <c r="T380" s="4" t="s">
        <v>76</v>
      </c>
      <c r="U380" s="4" t="s">
        <v>76</v>
      </c>
      <c r="V380" s="7">
        <f t="shared" si="11"/>
        <v>51190211.009999998</v>
      </c>
      <c r="W380" s="7"/>
      <c r="X380" s="8">
        <v>2021</v>
      </c>
      <c r="Y380" s="9" t="s">
        <v>219</v>
      </c>
      <c r="Z380" s="10">
        <v>44217</v>
      </c>
      <c r="AA380" s="9">
        <v>34712531.68</v>
      </c>
      <c r="AB380" s="10">
        <v>44798</v>
      </c>
      <c r="AC380" s="9">
        <v>16477679.329999998</v>
      </c>
      <c r="AD380" s="10">
        <v>45141</v>
      </c>
      <c r="AE380" s="9"/>
      <c r="AF380" s="10">
        <v>45398</v>
      </c>
      <c r="AG380" s="9"/>
      <c r="AH380" s="10"/>
      <c r="AI380" s="9"/>
      <c r="AJ380" s="10"/>
      <c r="AK380" s="9"/>
      <c r="AL380" s="10"/>
      <c r="AM380" s="9"/>
      <c r="AN380" s="10"/>
      <c r="AO380" s="9"/>
      <c r="AP380" s="10"/>
      <c r="AQ380" s="9"/>
      <c r="AR380" s="10"/>
      <c r="AS380" s="9"/>
      <c r="AT380" s="10"/>
      <c r="AU380" s="9"/>
      <c r="AV380" s="10"/>
      <c r="AW380" s="9"/>
      <c r="AX380" s="10"/>
      <c r="AY380" s="9"/>
      <c r="AZ380" s="10"/>
      <c r="BA380" s="9"/>
      <c r="BB380" s="10"/>
      <c r="BC380" s="4"/>
      <c r="BD380" s="4"/>
      <c r="BE380" s="4"/>
      <c r="BF380" s="4"/>
      <c r="BG380" s="4"/>
      <c r="BH380" s="4"/>
      <c r="BI380" s="4"/>
      <c r="BJ380" s="9">
        <v>50706255.260000005</v>
      </c>
      <c r="BK380" s="11">
        <f t="shared" si="21"/>
        <v>0.9905459317230505</v>
      </c>
      <c r="BL380" s="12" t="s">
        <v>385</v>
      </c>
    </row>
    <row r="381" spans="1:64" ht="19.5" customHeight="1" x14ac:dyDescent="0.25">
      <c r="A381" s="3">
        <v>377</v>
      </c>
      <c r="B381" s="3" t="s">
        <v>65</v>
      </c>
      <c r="C381" s="3">
        <v>2403492</v>
      </c>
      <c r="D381" s="4" t="s">
        <v>1167</v>
      </c>
      <c r="E381" s="3" t="s">
        <v>253</v>
      </c>
      <c r="F381" s="3" t="s">
        <v>68</v>
      </c>
      <c r="G381" s="4" t="s">
        <v>92</v>
      </c>
      <c r="H381" s="4" t="s">
        <v>92</v>
      </c>
      <c r="I381" s="4"/>
      <c r="J381" s="4" t="s">
        <v>254</v>
      </c>
      <c r="K381" s="4" t="s">
        <v>72</v>
      </c>
      <c r="L381" s="4">
        <v>3585</v>
      </c>
      <c r="M381" s="4">
        <v>35689</v>
      </c>
      <c r="N381" s="4" t="s">
        <v>804</v>
      </c>
      <c r="O381" s="3">
        <v>2020</v>
      </c>
      <c r="P381" s="5" t="s">
        <v>74</v>
      </c>
      <c r="Q381" s="4" t="s">
        <v>237</v>
      </c>
      <c r="R381" s="4" t="s">
        <v>83</v>
      </c>
      <c r="S381" s="6">
        <v>22409.56</v>
      </c>
      <c r="T381" s="4" t="s">
        <v>76</v>
      </c>
      <c r="U381" s="4" t="s">
        <v>76</v>
      </c>
      <c r="V381" s="7">
        <f t="shared" si="11"/>
        <v>700560.7</v>
      </c>
      <c r="W381" s="7"/>
      <c r="X381" s="8">
        <v>2021</v>
      </c>
      <c r="Y381" s="9" t="s">
        <v>182</v>
      </c>
      <c r="Z381" s="10">
        <v>44239</v>
      </c>
      <c r="AA381" s="9">
        <v>551865.21</v>
      </c>
      <c r="AB381" s="10">
        <v>44532</v>
      </c>
      <c r="AC381" s="9">
        <v>158778.70000000007</v>
      </c>
      <c r="AD381" s="10">
        <v>44788</v>
      </c>
      <c r="AE381" s="9"/>
      <c r="AF381" s="10"/>
      <c r="AG381" s="9"/>
      <c r="AH381" s="10">
        <v>45397</v>
      </c>
      <c r="AI381" s="9">
        <v>-10083.210000000079</v>
      </c>
      <c r="AJ381" s="10"/>
      <c r="AK381" s="9"/>
      <c r="AL381" s="10"/>
      <c r="AM381" s="9"/>
      <c r="AN381" s="10"/>
      <c r="AO381" s="9"/>
      <c r="AP381" s="10"/>
      <c r="AQ381" s="9"/>
      <c r="AR381" s="10"/>
      <c r="AS381" s="9"/>
      <c r="AT381" s="10"/>
      <c r="AU381" s="9"/>
      <c r="AV381" s="10"/>
      <c r="AW381" s="9"/>
      <c r="AX381" s="10"/>
      <c r="AY381" s="9"/>
      <c r="AZ381" s="10"/>
      <c r="BA381" s="9"/>
      <c r="BB381" s="10"/>
      <c r="BC381" s="4"/>
      <c r="BD381" s="4"/>
      <c r="BE381" s="4"/>
      <c r="BF381" s="4"/>
      <c r="BG381" s="4"/>
      <c r="BH381" s="4"/>
      <c r="BI381" s="4"/>
      <c r="BJ381" s="9">
        <v>700560.7</v>
      </c>
      <c r="BK381" s="11">
        <f t="shared" si="21"/>
        <v>1</v>
      </c>
      <c r="BL381" s="12" t="s">
        <v>74</v>
      </c>
    </row>
    <row r="382" spans="1:64" ht="19.5" customHeight="1" x14ac:dyDescent="0.25">
      <c r="A382" s="3">
        <v>378</v>
      </c>
      <c r="B382" s="3" t="s">
        <v>65</v>
      </c>
      <c r="C382" s="3">
        <v>2430090</v>
      </c>
      <c r="D382" s="4" t="s">
        <v>1168</v>
      </c>
      <c r="E382" s="3" t="s">
        <v>253</v>
      </c>
      <c r="F382" s="3" t="s">
        <v>68</v>
      </c>
      <c r="G382" s="4" t="s">
        <v>92</v>
      </c>
      <c r="H382" s="4" t="s">
        <v>92</v>
      </c>
      <c r="I382" s="4"/>
      <c r="J382" s="4" t="s">
        <v>254</v>
      </c>
      <c r="K382" s="4" t="s">
        <v>72</v>
      </c>
      <c r="L382" s="4">
        <v>1399</v>
      </c>
      <c r="M382" s="4">
        <v>13258</v>
      </c>
      <c r="N382" s="4" t="s">
        <v>804</v>
      </c>
      <c r="O382" s="3">
        <v>2020</v>
      </c>
      <c r="P382" s="5" t="s">
        <v>74</v>
      </c>
      <c r="Q382" s="4" t="s">
        <v>237</v>
      </c>
      <c r="R382" s="4" t="s">
        <v>83</v>
      </c>
      <c r="S382" s="6">
        <v>33000</v>
      </c>
      <c r="T382" s="4" t="s">
        <v>76</v>
      </c>
      <c r="U382" s="4" t="s">
        <v>76</v>
      </c>
      <c r="V382" s="7">
        <f t="shared" si="11"/>
        <v>2750005.57</v>
      </c>
      <c r="W382" s="7"/>
      <c r="X382" s="8">
        <v>2021</v>
      </c>
      <c r="Y382" s="9" t="s">
        <v>182</v>
      </c>
      <c r="Z382" s="10">
        <v>44239</v>
      </c>
      <c r="AA382" s="9">
        <v>1969411.66</v>
      </c>
      <c r="AB382" s="10">
        <v>44532</v>
      </c>
      <c r="AC382" s="9">
        <v>780593.90999999992</v>
      </c>
      <c r="AD382" s="10"/>
      <c r="AE382" s="9"/>
      <c r="AF382" s="10"/>
      <c r="AG382" s="9"/>
      <c r="AH382" s="10"/>
      <c r="AI382" s="9"/>
      <c r="AJ382" s="10"/>
      <c r="AK382" s="9"/>
      <c r="AL382" s="10"/>
      <c r="AM382" s="9"/>
      <c r="AN382" s="10"/>
      <c r="AO382" s="9"/>
      <c r="AP382" s="10"/>
      <c r="AQ382" s="9"/>
      <c r="AR382" s="10"/>
      <c r="AS382" s="9"/>
      <c r="AT382" s="10"/>
      <c r="AU382" s="9"/>
      <c r="AV382" s="10"/>
      <c r="AW382" s="9"/>
      <c r="AX382" s="10"/>
      <c r="AY382" s="9"/>
      <c r="AZ382" s="10"/>
      <c r="BA382" s="9"/>
      <c r="BB382" s="10"/>
      <c r="BC382" s="4"/>
      <c r="BD382" s="4"/>
      <c r="BE382" s="4"/>
      <c r="BF382" s="4"/>
      <c r="BG382" s="4"/>
      <c r="BH382" s="4"/>
      <c r="BI382" s="4"/>
      <c r="BJ382" s="9">
        <v>2750005.57</v>
      </c>
      <c r="BK382" s="11">
        <f t="shared" si="21"/>
        <v>1</v>
      </c>
      <c r="BL382" s="12" t="s">
        <v>74</v>
      </c>
    </row>
    <row r="383" spans="1:64" ht="19.5" customHeight="1" x14ac:dyDescent="0.25">
      <c r="A383" s="3">
        <v>379</v>
      </c>
      <c r="B383" s="3" t="s">
        <v>65</v>
      </c>
      <c r="C383" s="3">
        <v>2439581</v>
      </c>
      <c r="D383" s="4" t="s">
        <v>1169</v>
      </c>
      <c r="E383" s="3" t="s">
        <v>1041</v>
      </c>
      <c r="F383" s="3" t="s">
        <v>1042</v>
      </c>
      <c r="G383" s="4" t="s">
        <v>135</v>
      </c>
      <c r="H383" s="4"/>
      <c r="I383" s="4"/>
      <c r="J383" s="4" t="s">
        <v>1043</v>
      </c>
      <c r="K383" s="4" t="s">
        <v>126</v>
      </c>
      <c r="L383" s="4">
        <v>253</v>
      </c>
      <c r="M383" s="4">
        <v>2066</v>
      </c>
      <c r="N383" s="4" t="s">
        <v>73</v>
      </c>
      <c r="O383" s="3">
        <v>2020</v>
      </c>
      <c r="P383" s="5" t="s">
        <v>95</v>
      </c>
      <c r="Q383" s="4" t="s">
        <v>174</v>
      </c>
      <c r="R383" s="4" t="s">
        <v>83</v>
      </c>
      <c r="S383" s="6">
        <v>912144.94</v>
      </c>
      <c r="T383" s="4" t="s">
        <v>76</v>
      </c>
      <c r="U383" s="4" t="s">
        <v>76</v>
      </c>
      <c r="V383" s="7">
        <f t="shared" si="11"/>
        <v>69703210.689999998</v>
      </c>
      <c r="W383" s="7"/>
      <c r="X383" s="8">
        <v>2021</v>
      </c>
      <c r="Y383" s="9" t="s">
        <v>97</v>
      </c>
      <c r="Z383" s="10">
        <v>44299</v>
      </c>
      <c r="AA383" s="9">
        <v>44869772.699999996</v>
      </c>
      <c r="AB383" s="10">
        <v>44726</v>
      </c>
      <c r="AC383" s="9">
        <v>18911963.660000004</v>
      </c>
      <c r="AD383" s="10">
        <v>45244</v>
      </c>
      <c r="AE383" s="9">
        <v>179902.79999999702</v>
      </c>
      <c r="AF383" s="10">
        <v>45244</v>
      </c>
      <c r="AG383" s="9">
        <v>827012.26000000536</v>
      </c>
      <c r="AH383" s="10">
        <v>45295</v>
      </c>
      <c r="AI383" s="9"/>
      <c r="AJ383" s="10">
        <v>45355</v>
      </c>
      <c r="AK383" s="9">
        <v>1004386.5700000003</v>
      </c>
      <c r="AL383" s="10">
        <v>45377</v>
      </c>
      <c r="AM383" s="9">
        <v>3047809.9999999925</v>
      </c>
      <c r="AN383" s="10">
        <v>45455</v>
      </c>
      <c r="AO383" s="9">
        <v>215431</v>
      </c>
      <c r="AP383" s="10">
        <v>45463</v>
      </c>
      <c r="AQ383" s="9"/>
      <c r="AR383" s="10">
        <v>45494</v>
      </c>
      <c r="AS383" s="9">
        <v>646931.70000000298</v>
      </c>
      <c r="AT383" s="10">
        <v>45533</v>
      </c>
      <c r="AU383" s="9"/>
      <c r="AV383" s="10"/>
      <c r="AW383" s="9"/>
      <c r="AX383" s="10"/>
      <c r="AY383" s="9"/>
      <c r="AZ383" s="10"/>
      <c r="BA383" s="9"/>
      <c r="BB383" s="10"/>
      <c r="BC383" s="4"/>
      <c r="BD383" s="4"/>
      <c r="BE383" s="4"/>
      <c r="BF383" s="4"/>
      <c r="BG383" s="4"/>
      <c r="BH383" s="4"/>
      <c r="BI383" s="4"/>
      <c r="BJ383" s="9">
        <v>69256677.010000005</v>
      </c>
      <c r="BK383" s="11">
        <f t="shared" si="21"/>
        <v>0.99359378605978543</v>
      </c>
      <c r="BL383" s="12" t="s">
        <v>255</v>
      </c>
    </row>
    <row r="384" spans="1:64" ht="19.5" customHeight="1" x14ac:dyDescent="0.25">
      <c r="A384" s="3">
        <v>380</v>
      </c>
      <c r="B384" s="3" t="s">
        <v>65</v>
      </c>
      <c r="C384" s="3">
        <v>2478693</v>
      </c>
      <c r="D384" s="4" t="s">
        <v>1170</v>
      </c>
      <c r="E384" s="3" t="s">
        <v>1171</v>
      </c>
      <c r="F384" s="3" t="s">
        <v>68</v>
      </c>
      <c r="G384" s="4" t="s">
        <v>163</v>
      </c>
      <c r="H384" s="4" t="s">
        <v>164</v>
      </c>
      <c r="I384" s="4" t="s">
        <v>1172</v>
      </c>
      <c r="J384" s="4" t="s">
        <v>1173</v>
      </c>
      <c r="K384" s="4" t="s">
        <v>119</v>
      </c>
      <c r="L384" s="4">
        <v>69522</v>
      </c>
      <c r="M384" s="4">
        <v>694803</v>
      </c>
      <c r="N384" s="4" t="s">
        <v>804</v>
      </c>
      <c r="O384" s="3">
        <v>2021</v>
      </c>
      <c r="P384" s="5" t="s">
        <v>74</v>
      </c>
      <c r="Q384" s="4" t="s">
        <v>1174</v>
      </c>
      <c r="R384" s="4" t="s">
        <v>83</v>
      </c>
      <c r="S384" s="6">
        <v>209799.01</v>
      </c>
      <c r="T384" s="4" t="s">
        <v>83</v>
      </c>
      <c r="U384" s="4" t="s">
        <v>76</v>
      </c>
      <c r="V384" s="7">
        <f t="shared" si="11"/>
        <v>5419710.29</v>
      </c>
      <c r="W384" s="7"/>
      <c r="X384" s="8">
        <v>2021</v>
      </c>
      <c r="Y384" s="9" t="s">
        <v>182</v>
      </c>
      <c r="Z384" s="10">
        <v>44236</v>
      </c>
      <c r="AA384" s="9">
        <v>3698972.5999999996</v>
      </c>
      <c r="AB384" s="10">
        <v>44637</v>
      </c>
      <c r="AC384" s="9">
        <v>1382022</v>
      </c>
      <c r="AD384" s="10">
        <v>45065</v>
      </c>
      <c r="AE384" s="9"/>
      <c r="AF384" s="10">
        <v>45272</v>
      </c>
      <c r="AG384" s="9">
        <v>338715.69000000041</v>
      </c>
      <c r="AH384" s="10"/>
      <c r="AI384" s="9"/>
      <c r="AJ384" s="10"/>
      <c r="AK384" s="9"/>
      <c r="AL384" s="10"/>
      <c r="AM384" s="9"/>
      <c r="AN384" s="10"/>
      <c r="AO384" s="9"/>
      <c r="AP384" s="10"/>
      <c r="AQ384" s="9"/>
      <c r="AR384" s="10"/>
      <c r="AS384" s="9"/>
      <c r="AT384" s="10"/>
      <c r="AU384" s="9"/>
      <c r="AV384" s="10"/>
      <c r="AW384" s="9"/>
      <c r="AX384" s="10"/>
      <c r="AY384" s="9"/>
      <c r="AZ384" s="10"/>
      <c r="BA384" s="9"/>
      <c r="BB384" s="10"/>
      <c r="BC384" s="4"/>
      <c r="BD384" s="4"/>
      <c r="BE384" s="4"/>
      <c r="BF384" s="4"/>
      <c r="BG384" s="4"/>
      <c r="BH384" s="4"/>
      <c r="BI384" s="4"/>
      <c r="BJ384" s="9">
        <v>5419710.29</v>
      </c>
      <c r="BK384" s="11">
        <f t="shared" si="21"/>
        <v>1</v>
      </c>
      <c r="BL384" s="12" t="s">
        <v>74</v>
      </c>
    </row>
    <row r="385" spans="1:64" ht="19.5" customHeight="1" x14ac:dyDescent="0.25">
      <c r="A385" s="3">
        <v>381</v>
      </c>
      <c r="B385" s="3" t="s">
        <v>65</v>
      </c>
      <c r="C385" s="3">
        <v>2173670</v>
      </c>
      <c r="D385" s="4" t="s">
        <v>1175</v>
      </c>
      <c r="E385" s="3" t="s">
        <v>690</v>
      </c>
      <c r="F385" s="3" t="s">
        <v>691</v>
      </c>
      <c r="G385" s="4" t="s">
        <v>718</v>
      </c>
      <c r="H385" s="4" t="s">
        <v>719</v>
      </c>
      <c r="I385" s="4" t="s">
        <v>720</v>
      </c>
      <c r="J385" s="4" t="s">
        <v>694</v>
      </c>
      <c r="K385" s="4" t="s">
        <v>126</v>
      </c>
      <c r="L385" s="4">
        <v>2028</v>
      </c>
      <c r="M385" s="4">
        <v>1747</v>
      </c>
      <c r="N385" s="4" t="s">
        <v>73</v>
      </c>
      <c r="O385" s="3">
        <v>2021</v>
      </c>
      <c r="P385" s="5" t="s">
        <v>95</v>
      </c>
      <c r="Q385" s="4" t="s">
        <v>281</v>
      </c>
      <c r="R385" s="4" t="s">
        <v>83</v>
      </c>
      <c r="S385" s="6">
        <v>372236.14</v>
      </c>
      <c r="T385" s="4" t="s">
        <v>76</v>
      </c>
      <c r="U385" s="4" t="s">
        <v>76</v>
      </c>
      <c r="V385" s="7">
        <f t="shared" si="11"/>
        <v>8400628.4499999993</v>
      </c>
      <c r="W385" s="7"/>
      <c r="X385" s="8">
        <v>2021</v>
      </c>
      <c r="Y385" s="9" t="s">
        <v>97</v>
      </c>
      <c r="Z385" s="10">
        <v>44292</v>
      </c>
      <c r="AA385" s="9">
        <v>8400628.4499999993</v>
      </c>
      <c r="AB385" s="10">
        <v>45415</v>
      </c>
      <c r="AC385" s="9"/>
      <c r="AD385" s="10">
        <v>45415</v>
      </c>
      <c r="AE385" s="9"/>
      <c r="AF385" s="10"/>
      <c r="AG385" s="9"/>
      <c r="AH385" s="10"/>
      <c r="AI385" s="9"/>
      <c r="AJ385" s="10"/>
      <c r="AK385" s="9"/>
      <c r="AL385" s="10"/>
      <c r="AM385" s="9"/>
      <c r="AN385" s="10"/>
      <c r="AO385" s="9"/>
      <c r="AP385" s="10"/>
      <c r="AQ385" s="9"/>
      <c r="AR385" s="10"/>
      <c r="AS385" s="9"/>
      <c r="AT385" s="10"/>
      <c r="AU385" s="9"/>
      <c r="AV385" s="10"/>
      <c r="AW385" s="9"/>
      <c r="AX385" s="10"/>
      <c r="AY385" s="9"/>
      <c r="AZ385" s="10"/>
      <c r="BA385" s="9"/>
      <c r="BB385" s="10"/>
      <c r="BC385" s="4"/>
      <c r="BD385" s="4"/>
      <c r="BE385" s="4"/>
      <c r="BF385" s="4"/>
      <c r="BG385" s="4"/>
      <c r="BH385" s="4"/>
      <c r="BI385" s="4"/>
      <c r="BJ385" s="9">
        <v>2802067.93</v>
      </c>
      <c r="BK385" s="11">
        <f t="shared" si="21"/>
        <v>0.33355456043291626</v>
      </c>
      <c r="BL385" s="12" t="s">
        <v>385</v>
      </c>
    </row>
    <row r="386" spans="1:64" ht="19.5" customHeight="1" x14ac:dyDescent="0.25">
      <c r="A386" s="3">
        <v>382</v>
      </c>
      <c r="B386" s="3" t="s">
        <v>65</v>
      </c>
      <c r="C386" s="3">
        <v>2390901</v>
      </c>
      <c r="D386" s="4" t="s">
        <v>1176</v>
      </c>
      <c r="E386" s="3" t="s">
        <v>1177</v>
      </c>
      <c r="F386" s="3" t="s">
        <v>68</v>
      </c>
      <c r="G386" s="4" t="s">
        <v>185</v>
      </c>
      <c r="H386" s="4" t="s">
        <v>186</v>
      </c>
      <c r="I386" s="4" t="s">
        <v>1155</v>
      </c>
      <c r="J386" s="4" t="s">
        <v>1178</v>
      </c>
      <c r="K386" s="4" t="s">
        <v>72</v>
      </c>
      <c r="L386" s="4">
        <v>27556</v>
      </c>
      <c r="M386" s="4">
        <v>468076</v>
      </c>
      <c r="N386" s="4" t="s">
        <v>804</v>
      </c>
      <c r="O386" s="3">
        <v>2021</v>
      </c>
      <c r="P386" s="5" t="s">
        <v>74</v>
      </c>
      <c r="Q386" s="4" t="s">
        <v>1179</v>
      </c>
      <c r="R386" s="4" t="s">
        <v>76</v>
      </c>
      <c r="S386" s="6"/>
      <c r="T386" s="4" t="s">
        <v>76</v>
      </c>
      <c r="U386" s="4" t="s">
        <v>76</v>
      </c>
      <c r="V386" s="7">
        <f t="shared" si="11"/>
        <v>18577163.539999999</v>
      </c>
      <c r="W386" s="7"/>
      <c r="X386" s="8">
        <v>2021</v>
      </c>
      <c r="Y386" s="9" t="s">
        <v>97</v>
      </c>
      <c r="Z386" s="10">
        <v>44292</v>
      </c>
      <c r="AA386" s="9">
        <v>14029934.109999999</v>
      </c>
      <c r="AB386" s="10">
        <v>44411</v>
      </c>
      <c r="AC386" s="9"/>
      <c r="AD386" s="10">
        <v>44446</v>
      </c>
      <c r="AE386" s="9"/>
      <c r="AF386" s="10">
        <v>44482</v>
      </c>
      <c r="AG386" s="9">
        <v>1028293.2200000007</v>
      </c>
      <c r="AH386" s="10">
        <v>44620</v>
      </c>
      <c r="AI386" s="9">
        <v>578944.18000000005</v>
      </c>
      <c r="AJ386" s="10">
        <v>44720</v>
      </c>
      <c r="AK386" s="9"/>
      <c r="AL386" s="10">
        <v>44722</v>
      </c>
      <c r="AM386" s="9"/>
      <c r="AN386" s="10">
        <v>44761</v>
      </c>
      <c r="AO386" s="9">
        <v>135145.08000000007</v>
      </c>
      <c r="AP386" s="10">
        <v>44830</v>
      </c>
      <c r="AQ386" s="9">
        <v>47621.199999999255</v>
      </c>
      <c r="AR386" s="10">
        <v>44868</v>
      </c>
      <c r="AS386" s="9">
        <v>-390260.91999999993</v>
      </c>
      <c r="AT386" s="10">
        <v>44925</v>
      </c>
      <c r="AU386" s="9">
        <v>3147486.67</v>
      </c>
      <c r="AV386" s="10"/>
      <c r="AW386" s="9"/>
      <c r="AX386" s="10"/>
      <c r="AY386" s="9"/>
      <c r="AZ386" s="10"/>
      <c r="BA386" s="9"/>
      <c r="BB386" s="10"/>
      <c r="BC386" s="4"/>
      <c r="BD386" s="4"/>
      <c r="BE386" s="4"/>
      <c r="BF386" s="4"/>
      <c r="BG386" s="4"/>
      <c r="BH386" s="4"/>
      <c r="BI386" s="4"/>
      <c r="BJ386" s="9">
        <v>18577163.539999999</v>
      </c>
      <c r="BK386" s="11">
        <f t="shared" si="21"/>
        <v>1</v>
      </c>
      <c r="BL386" s="12" t="s">
        <v>74</v>
      </c>
    </row>
    <row r="387" spans="1:64" ht="19.5" customHeight="1" x14ac:dyDescent="0.25">
      <c r="A387" s="3">
        <v>383</v>
      </c>
      <c r="B387" s="3" t="s">
        <v>65</v>
      </c>
      <c r="C387" s="3">
        <v>2499553</v>
      </c>
      <c r="D387" s="4" t="s">
        <v>1180</v>
      </c>
      <c r="E387" s="3" t="s">
        <v>1181</v>
      </c>
      <c r="F387" s="3" t="s">
        <v>68</v>
      </c>
      <c r="G387" s="4" t="s">
        <v>258</v>
      </c>
      <c r="H387" s="4" t="s">
        <v>1182</v>
      </c>
      <c r="I387" s="4"/>
      <c r="J387" s="4" t="s">
        <v>1183</v>
      </c>
      <c r="K387" s="4" t="s">
        <v>598</v>
      </c>
      <c r="L387" s="4">
        <v>166</v>
      </c>
      <c r="M387" s="4">
        <v>1716</v>
      </c>
      <c r="N387" s="4" t="s">
        <v>804</v>
      </c>
      <c r="O387" s="3">
        <v>2021</v>
      </c>
      <c r="P387" s="5" t="s">
        <v>95</v>
      </c>
      <c r="Q387" s="4" t="s">
        <v>1184</v>
      </c>
      <c r="R387" s="4" t="s">
        <v>83</v>
      </c>
      <c r="S387" s="6">
        <v>32369.19</v>
      </c>
      <c r="T387" s="4" t="s">
        <v>76</v>
      </c>
      <c r="U387" s="4" t="s">
        <v>76</v>
      </c>
      <c r="V387" s="7">
        <f t="shared" si="11"/>
        <v>1469664.47</v>
      </c>
      <c r="W387" s="7"/>
      <c r="X387" s="8">
        <v>2021</v>
      </c>
      <c r="Y387" s="9" t="s">
        <v>139</v>
      </c>
      <c r="Z387" s="10">
        <v>44272</v>
      </c>
      <c r="AA387" s="9">
        <v>998854</v>
      </c>
      <c r="AB387" s="10">
        <v>44488</v>
      </c>
      <c r="AC387" s="9">
        <v>470810.47</v>
      </c>
      <c r="AD387" s="10"/>
      <c r="AE387" s="9"/>
      <c r="AF387" s="10"/>
      <c r="AG387" s="9"/>
      <c r="AH387" s="10"/>
      <c r="AI387" s="9"/>
      <c r="AJ387" s="10"/>
      <c r="AK387" s="9"/>
      <c r="AL387" s="10"/>
      <c r="AM387" s="9"/>
      <c r="AN387" s="10"/>
      <c r="AO387" s="9"/>
      <c r="AP387" s="10"/>
      <c r="AQ387" s="9"/>
      <c r="AR387" s="10"/>
      <c r="AS387" s="9"/>
      <c r="AT387" s="10"/>
      <c r="AU387" s="9"/>
      <c r="AV387" s="10"/>
      <c r="AW387" s="9"/>
      <c r="AX387" s="10"/>
      <c r="AY387" s="9"/>
      <c r="AZ387" s="10"/>
      <c r="BA387" s="9"/>
      <c r="BB387" s="10"/>
      <c r="BC387" s="4"/>
      <c r="BD387" s="4"/>
      <c r="BE387" s="4"/>
      <c r="BF387" s="4"/>
      <c r="BG387" s="4"/>
      <c r="BH387" s="4"/>
      <c r="BI387" s="4"/>
      <c r="BJ387" s="9">
        <v>1459408.74</v>
      </c>
      <c r="BK387" s="11">
        <f t="shared" si="21"/>
        <v>0.99302172012091983</v>
      </c>
      <c r="BL387" s="12" t="s">
        <v>235</v>
      </c>
    </row>
    <row r="388" spans="1:64" ht="19.5" customHeight="1" x14ac:dyDescent="0.25">
      <c r="A388" s="3">
        <v>384</v>
      </c>
      <c r="B388" s="3" t="s">
        <v>65</v>
      </c>
      <c r="C388" s="3">
        <v>2344251</v>
      </c>
      <c r="D388" s="4" t="s">
        <v>1185</v>
      </c>
      <c r="E388" s="3" t="s">
        <v>1186</v>
      </c>
      <c r="F388" s="3" t="s">
        <v>68</v>
      </c>
      <c r="G388" s="4" t="s">
        <v>135</v>
      </c>
      <c r="H388" s="4" t="s">
        <v>135</v>
      </c>
      <c r="I388" s="4" t="s">
        <v>1187</v>
      </c>
      <c r="J388" s="4" t="s">
        <v>1188</v>
      </c>
      <c r="K388" s="4" t="s">
        <v>119</v>
      </c>
      <c r="L388" s="4">
        <v>92196</v>
      </c>
      <c r="M388" s="4">
        <v>903978</v>
      </c>
      <c r="N388" s="4" t="s">
        <v>804</v>
      </c>
      <c r="O388" s="3">
        <v>2021</v>
      </c>
      <c r="P388" s="5" t="s">
        <v>95</v>
      </c>
      <c r="Q388" s="4" t="s">
        <v>1089</v>
      </c>
      <c r="R388" s="4" t="s">
        <v>83</v>
      </c>
      <c r="S388" s="6">
        <v>416374.8</v>
      </c>
      <c r="T388" s="4" t="s">
        <v>76</v>
      </c>
      <c r="U388" s="4" t="s">
        <v>76</v>
      </c>
      <c r="V388" s="7">
        <f t="shared" si="11"/>
        <v>31859292.09</v>
      </c>
      <c r="W388" s="7"/>
      <c r="X388" s="8">
        <v>2021</v>
      </c>
      <c r="Y388" s="9" t="s">
        <v>139</v>
      </c>
      <c r="Z388" s="10">
        <v>44281</v>
      </c>
      <c r="AA388" s="9">
        <v>21390721.460000001</v>
      </c>
      <c r="AB388" s="10">
        <v>44446</v>
      </c>
      <c r="AC388" s="9"/>
      <c r="AD388" s="10">
        <v>44547</v>
      </c>
      <c r="AE388" s="9">
        <v>10468570.629999999</v>
      </c>
      <c r="AF388" s="10"/>
      <c r="AG388" s="9"/>
      <c r="AH388" s="10"/>
      <c r="AI388" s="9"/>
      <c r="AJ388" s="10"/>
      <c r="AK388" s="9"/>
      <c r="AL388" s="10"/>
      <c r="AM388" s="9"/>
      <c r="AN388" s="10"/>
      <c r="AO388" s="9"/>
      <c r="AP388" s="10"/>
      <c r="AQ388" s="9"/>
      <c r="AR388" s="10"/>
      <c r="AS388" s="9"/>
      <c r="AT388" s="10"/>
      <c r="AU388" s="9"/>
      <c r="AV388" s="10"/>
      <c r="AW388" s="9"/>
      <c r="AX388" s="10"/>
      <c r="AY388" s="9"/>
      <c r="AZ388" s="10"/>
      <c r="BA388" s="9"/>
      <c r="BB388" s="10"/>
      <c r="BC388" s="4"/>
      <c r="BD388" s="4"/>
      <c r="BE388" s="4"/>
      <c r="BF388" s="4"/>
      <c r="BG388" s="4"/>
      <c r="BH388" s="4"/>
      <c r="BI388" s="4"/>
      <c r="BJ388" s="9">
        <v>17888818.41</v>
      </c>
      <c r="BK388" s="11">
        <f t="shared" si="21"/>
        <v>0.56149453539223315</v>
      </c>
      <c r="BL388" s="12" t="s">
        <v>132</v>
      </c>
    </row>
    <row r="389" spans="1:64" ht="19.5" customHeight="1" x14ac:dyDescent="0.25">
      <c r="A389" s="3">
        <v>385</v>
      </c>
      <c r="B389" s="3" t="s">
        <v>65</v>
      </c>
      <c r="C389" s="3">
        <v>2427200</v>
      </c>
      <c r="D389" s="4" t="s">
        <v>1189</v>
      </c>
      <c r="E389" s="3" t="s">
        <v>1190</v>
      </c>
      <c r="F389" s="3" t="s">
        <v>68</v>
      </c>
      <c r="G389" s="4" t="s">
        <v>191</v>
      </c>
      <c r="H389" s="4" t="s">
        <v>441</v>
      </c>
      <c r="I389" s="4" t="s">
        <v>1191</v>
      </c>
      <c r="J389" s="4" t="s">
        <v>1192</v>
      </c>
      <c r="K389" s="4" t="s">
        <v>126</v>
      </c>
      <c r="L389" s="4">
        <v>310</v>
      </c>
      <c r="M389" s="4">
        <v>276</v>
      </c>
      <c r="N389" s="4" t="s">
        <v>804</v>
      </c>
      <c r="O389" s="3">
        <v>2021</v>
      </c>
      <c r="P389" s="5" t="s">
        <v>74</v>
      </c>
      <c r="Q389" s="4" t="s">
        <v>281</v>
      </c>
      <c r="R389" s="4" t="s">
        <v>76</v>
      </c>
      <c r="S389" s="6"/>
      <c r="T389" s="4" t="s">
        <v>76</v>
      </c>
      <c r="U389" s="4" t="s">
        <v>76</v>
      </c>
      <c r="V389" s="7">
        <f t="shared" si="11"/>
        <v>1940538.25</v>
      </c>
      <c r="W389" s="7"/>
      <c r="X389" s="8">
        <v>2021</v>
      </c>
      <c r="Y389" s="9" t="s">
        <v>97</v>
      </c>
      <c r="Z389" s="10">
        <v>44298</v>
      </c>
      <c r="AA389" s="9">
        <v>1782940.9700000002</v>
      </c>
      <c r="AB389" s="10">
        <v>44649</v>
      </c>
      <c r="AC389" s="9">
        <v>157597.2799999998</v>
      </c>
      <c r="AD389" s="10"/>
      <c r="AE389" s="9"/>
      <c r="AF389" s="10"/>
      <c r="AG389" s="9"/>
      <c r="AH389" s="10"/>
      <c r="AI389" s="9"/>
      <c r="AJ389" s="10"/>
      <c r="AK389" s="9"/>
      <c r="AL389" s="10"/>
      <c r="AM389" s="9"/>
      <c r="AN389" s="10"/>
      <c r="AO389" s="9"/>
      <c r="AP389" s="10"/>
      <c r="AQ389" s="9"/>
      <c r="AR389" s="10"/>
      <c r="AS389" s="9"/>
      <c r="AT389" s="10"/>
      <c r="AU389" s="9"/>
      <c r="AV389" s="10"/>
      <c r="AW389" s="9"/>
      <c r="AX389" s="10"/>
      <c r="AY389" s="9"/>
      <c r="AZ389" s="10"/>
      <c r="BA389" s="9"/>
      <c r="BB389" s="10"/>
      <c r="BC389" s="4"/>
      <c r="BD389" s="4"/>
      <c r="BE389" s="4"/>
      <c r="BF389" s="4"/>
      <c r="BG389" s="4"/>
      <c r="BH389" s="4"/>
      <c r="BI389" s="4"/>
      <c r="BJ389" s="9">
        <v>1940538.25</v>
      </c>
      <c r="BK389" s="11">
        <f t="shared" si="21"/>
        <v>1</v>
      </c>
      <c r="BL389" s="12" t="s">
        <v>74</v>
      </c>
    </row>
    <row r="390" spans="1:64" ht="19.5" customHeight="1" x14ac:dyDescent="0.25">
      <c r="A390" s="3">
        <v>386</v>
      </c>
      <c r="B390" s="3" t="s">
        <v>65</v>
      </c>
      <c r="C390" s="3">
        <v>2480193</v>
      </c>
      <c r="D390" s="4" t="s">
        <v>1193</v>
      </c>
      <c r="E390" s="3" t="s">
        <v>1194</v>
      </c>
      <c r="F390" s="3" t="s">
        <v>68</v>
      </c>
      <c r="G390" s="4" t="s">
        <v>135</v>
      </c>
      <c r="H390" s="4" t="s">
        <v>135</v>
      </c>
      <c r="I390" s="4" t="s">
        <v>1195</v>
      </c>
      <c r="J390" s="4" t="s">
        <v>1196</v>
      </c>
      <c r="K390" s="4" t="s">
        <v>119</v>
      </c>
      <c r="L390" s="4">
        <v>46096</v>
      </c>
      <c r="M390" s="4">
        <v>407652</v>
      </c>
      <c r="N390" s="4" t="s">
        <v>804</v>
      </c>
      <c r="O390" s="3">
        <v>2021</v>
      </c>
      <c r="P390" s="5" t="s">
        <v>95</v>
      </c>
      <c r="Q390" s="4" t="s">
        <v>617</v>
      </c>
      <c r="R390" s="4" t="s">
        <v>83</v>
      </c>
      <c r="S390" s="6">
        <v>300952.02</v>
      </c>
      <c r="T390" s="4" t="s">
        <v>76</v>
      </c>
      <c r="U390" s="4" t="s">
        <v>76</v>
      </c>
      <c r="V390" s="7">
        <f t="shared" si="11"/>
        <v>23484615.460000001</v>
      </c>
      <c r="W390" s="7"/>
      <c r="X390" s="8">
        <v>2021</v>
      </c>
      <c r="Y390" s="9" t="s">
        <v>113</v>
      </c>
      <c r="Z390" s="10">
        <v>44343</v>
      </c>
      <c r="AA390" s="9">
        <v>15886899.369999999</v>
      </c>
      <c r="AB390" s="10">
        <v>44963</v>
      </c>
      <c r="AC390" s="9">
        <v>7597716.0900000017</v>
      </c>
      <c r="AD390" s="10">
        <v>44985</v>
      </c>
      <c r="AE390" s="9"/>
      <c r="AF390" s="10">
        <v>45093</v>
      </c>
      <c r="AG390" s="9"/>
      <c r="AH390" s="10"/>
      <c r="AI390" s="9"/>
      <c r="AJ390" s="10"/>
      <c r="AK390" s="9"/>
      <c r="AL390" s="10"/>
      <c r="AM390" s="9"/>
      <c r="AN390" s="10"/>
      <c r="AO390" s="9"/>
      <c r="AP390" s="10"/>
      <c r="AQ390" s="9"/>
      <c r="AR390" s="10"/>
      <c r="AS390" s="9"/>
      <c r="AT390" s="10"/>
      <c r="AU390" s="9"/>
      <c r="AV390" s="10"/>
      <c r="AW390" s="9"/>
      <c r="AX390" s="10"/>
      <c r="AY390" s="9"/>
      <c r="AZ390" s="10"/>
      <c r="BA390" s="9"/>
      <c r="BB390" s="10"/>
      <c r="BC390" s="4"/>
      <c r="BD390" s="4"/>
      <c r="BE390" s="4"/>
      <c r="BF390" s="4"/>
      <c r="BG390" s="4"/>
      <c r="BH390" s="4"/>
      <c r="BI390" s="4"/>
      <c r="BJ390" s="9">
        <v>23060286.810000002</v>
      </c>
      <c r="BK390" s="11">
        <f t="shared" si="21"/>
        <v>0.98193163304194897</v>
      </c>
      <c r="BL390" s="12" t="s">
        <v>132</v>
      </c>
    </row>
    <row r="391" spans="1:64" ht="19.5" customHeight="1" x14ac:dyDescent="0.25">
      <c r="A391" s="3">
        <v>387</v>
      </c>
      <c r="B391" s="3" t="s">
        <v>65</v>
      </c>
      <c r="C391" s="3">
        <v>2486695</v>
      </c>
      <c r="D391" s="4" t="s">
        <v>1197</v>
      </c>
      <c r="E391" s="3" t="s">
        <v>1198</v>
      </c>
      <c r="F391" s="3" t="s">
        <v>68</v>
      </c>
      <c r="G391" s="4" t="s">
        <v>92</v>
      </c>
      <c r="H391" s="4" t="s">
        <v>1150</v>
      </c>
      <c r="I391" s="4" t="s">
        <v>1199</v>
      </c>
      <c r="J391" s="4" t="s">
        <v>1200</v>
      </c>
      <c r="K391" s="4" t="s">
        <v>119</v>
      </c>
      <c r="L391" s="4">
        <v>1818934</v>
      </c>
      <c r="M391" s="4">
        <v>192145</v>
      </c>
      <c r="N391" s="4" t="s">
        <v>804</v>
      </c>
      <c r="O391" s="3">
        <v>2021</v>
      </c>
      <c r="P391" s="5" t="s">
        <v>95</v>
      </c>
      <c r="Q391" s="4" t="s">
        <v>617</v>
      </c>
      <c r="R391" s="4" t="s">
        <v>83</v>
      </c>
      <c r="S391" s="6">
        <v>145100</v>
      </c>
      <c r="T391" s="4" t="s">
        <v>76</v>
      </c>
      <c r="U391" s="4" t="s">
        <v>76</v>
      </c>
      <c r="V391" s="7">
        <f t="shared" si="11"/>
        <v>5393175.0900000008</v>
      </c>
      <c r="W391" s="7"/>
      <c r="X391" s="8">
        <v>2021</v>
      </c>
      <c r="Y391" s="9" t="s">
        <v>113</v>
      </c>
      <c r="Z391" s="10">
        <v>44322</v>
      </c>
      <c r="AA391" s="9">
        <v>5220027.4400000004</v>
      </c>
      <c r="AB391" s="10">
        <v>44924</v>
      </c>
      <c r="AC391" s="9">
        <v>173147.65</v>
      </c>
      <c r="AD391" s="10"/>
      <c r="AE391" s="9"/>
      <c r="AF391" s="10"/>
      <c r="AG391" s="9"/>
      <c r="AH391" s="10"/>
      <c r="AI391" s="9"/>
      <c r="AJ391" s="10"/>
      <c r="AK391" s="9"/>
      <c r="AL391" s="10"/>
      <c r="AM391" s="9"/>
      <c r="AN391" s="10"/>
      <c r="AO391" s="9"/>
      <c r="AP391" s="10"/>
      <c r="AQ391" s="9"/>
      <c r="AR391" s="10"/>
      <c r="AS391" s="9"/>
      <c r="AT391" s="10"/>
      <c r="AU391" s="9"/>
      <c r="AV391" s="10"/>
      <c r="AW391" s="9"/>
      <c r="AX391" s="10"/>
      <c r="AY391" s="9"/>
      <c r="AZ391" s="10"/>
      <c r="BA391" s="9"/>
      <c r="BB391" s="10"/>
      <c r="BC391" s="4"/>
      <c r="BD391" s="4"/>
      <c r="BE391" s="4"/>
      <c r="BF391" s="4"/>
      <c r="BG391" s="4"/>
      <c r="BH391" s="4"/>
      <c r="BI391" s="4"/>
      <c r="BJ391" s="9">
        <v>5177052.99</v>
      </c>
      <c r="BK391" s="11">
        <f t="shared" si="21"/>
        <v>0.9599267414105036</v>
      </c>
      <c r="BL391" s="12" t="s">
        <v>235</v>
      </c>
    </row>
    <row r="392" spans="1:64" ht="19.5" customHeight="1" x14ac:dyDescent="0.25">
      <c r="A392" s="3">
        <v>388</v>
      </c>
      <c r="B392" s="3" t="s">
        <v>65</v>
      </c>
      <c r="C392" s="3">
        <v>2379725</v>
      </c>
      <c r="D392" s="4" t="s">
        <v>1201</v>
      </c>
      <c r="E392" s="3" t="s">
        <v>1202</v>
      </c>
      <c r="F392" s="3" t="s">
        <v>68</v>
      </c>
      <c r="G392" s="4" t="s">
        <v>258</v>
      </c>
      <c r="H392" s="4" t="s">
        <v>258</v>
      </c>
      <c r="I392" s="4" t="s">
        <v>1203</v>
      </c>
      <c r="J392" s="4" t="s">
        <v>1204</v>
      </c>
      <c r="K392" s="4" t="s">
        <v>119</v>
      </c>
      <c r="L392" s="4">
        <v>0</v>
      </c>
      <c r="M392" s="4">
        <v>0</v>
      </c>
      <c r="N392" s="4" t="s">
        <v>804</v>
      </c>
      <c r="O392" s="3">
        <v>2021</v>
      </c>
      <c r="P392" s="5" t="s">
        <v>95</v>
      </c>
      <c r="Q392" s="4" t="s">
        <v>617</v>
      </c>
      <c r="R392" s="4" t="s">
        <v>83</v>
      </c>
      <c r="S392" s="6">
        <v>169724.13</v>
      </c>
      <c r="T392" s="4" t="s">
        <v>76</v>
      </c>
      <c r="U392" s="4" t="s">
        <v>76</v>
      </c>
      <c r="V392" s="7">
        <f t="shared" si="11"/>
        <v>6859299.3499999996</v>
      </c>
      <c r="W392" s="7"/>
      <c r="X392" s="8">
        <v>2021</v>
      </c>
      <c r="Y392" s="9" t="s">
        <v>113</v>
      </c>
      <c r="Z392" s="10">
        <v>44344</v>
      </c>
      <c r="AA392" s="9">
        <v>6859299.3499999996</v>
      </c>
      <c r="AB392" s="10"/>
      <c r="AC392" s="9"/>
      <c r="AD392" s="10"/>
      <c r="AE392" s="9"/>
      <c r="AF392" s="10"/>
      <c r="AG392" s="9"/>
      <c r="AH392" s="10"/>
      <c r="AI392" s="9"/>
      <c r="AJ392" s="10"/>
      <c r="AK392" s="9"/>
      <c r="AL392" s="10"/>
      <c r="AM392" s="9"/>
      <c r="AN392" s="10"/>
      <c r="AO392" s="9"/>
      <c r="AP392" s="10"/>
      <c r="AQ392" s="9"/>
      <c r="AR392" s="10"/>
      <c r="AS392" s="9"/>
      <c r="AT392" s="10"/>
      <c r="AU392" s="9"/>
      <c r="AV392" s="10"/>
      <c r="AW392" s="9"/>
      <c r="AX392" s="10"/>
      <c r="AY392" s="9"/>
      <c r="AZ392" s="10"/>
      <c r="BA392" s="9"/>
      <c r="BB392" s="10"/>
      <c r="BC392" s="4"/>
      <c r="BD392" s="4"/>
      <c r="BE392" s="4"/>
      <c r="BF392" s="4"/>
      <c r="BG392" s="4"/>
      <c r="BH392" s="4"/>
      <c r="BI392" s="4"/>
      <c r="BJ392" s="9">
        <v>0</v>
      </c>
      <c r="BK392" s="11">
        <f t="shared" si="21"/>
        <v>0</v>
      </c>
      <c r="BL392" s="12" t="s">
        <v>98</v>
      </c>
    </row>
    <row r="393" spans="1:64" ht="19.5" customHeight="1" x14ac:dyDescent="0.25">
      <c r="A393" s="3">
        <v>389</v>
      </c>
      <c r="B393" s="3" t="s">
        <v>65</v>
      </c>
      <c r="C393" s="3">
        <v>2509819</v>
      </c>
      <c r="D393" s="4" t="s">
        <v>1205</v>
      </c>
      <c r="E393" s="3" t="s">
        <v>1206</v>
      </c>
      <c r="F393" s="3" t="s">
        <v>68</v>
      </c>
      <c r="G393" s="4" t="s">
        <v>209</v>
      </c>
      <c r="H393" s="4" t="s">
        <v>498</v>
      </c>
      <c r="I393" s="4"/>
      <c r="J393" s="4" t="s">
        <v>1207</v>
      </c>
      <c r="K393" s="4" t="s">
        <v>144</v>
      </c>
      <c r="L393" s="4">
        <v>3468</v>
      </c>
      <c r="M393" s="4">
        <v>65164</v>
      </c>
      <c r="N393" s="4" t="s">
        <v>804</v>
      </c>
      <c r="O393" s="3">
        <v>2021</v>
      </c>
      <c r="P393" s="5" t="s">
        <v>74</v>
      </c>
      <c r="Q393" s="4" t="s">
        <v>355</v>
      </c>
      <c r="R393" s="4" t="s">
        <v>83</v>
      </c>
      <c r="S393" s="6">
        <v>196596.66</v>
      </c>
      <c r="T393" s="4" t="s">
        <v>83</v>
      </c>
      <c r="U393" s="4" t="s">
        <v>76</v>
      </c>
      <c r="V393" s="7">
        <f t="shared" si="11"/>
        <v>19659603.280000001</v>
      </c>
      <c r="W393" s="7"/>
      <c r="X393" s="8">
        <v>2021</v>
      </c>
      <c r="Y393" s="9" t="s">
        <v>150</v>
      </c>
      <c r="Z393" s="10">
        <v>44392</v>
      </c>
      <c r="AA393" s="9">
        <v>15998388.050000001</v>
      </c>
      <c r="AB393" s="10">
        <v>44788</v>
      </c>
      <c r="AC393" s="9">
        <v>3626398.3499999978</v>
      </c>
      <c r="AD393" s="10">
        <v>44897</v>
      </c>
      <c r="AE393" s="9">
        <v>-567787.43999999762</v>
      </c>
      <c r="AF393" s="10">
        <v>45071</v>
      </c>
      <c r="AG393" s="9">
        <v>530601.48999999836</v>
      </c>
      <c r="AH393" s="10">
        <v>45253</v>
      </c>
      <c r="AI393" s="9">
        <v>25163.390000000596</v>
      </c>
      <c r="AJ393" s="10">
        <v>45280</v>
      </c>
      <c r="AK393" s="9">
        <v>46839.440000001341</v>
      </c>
      <c r="AL393" s="10"/>
      <c r="AM393" s="9"/>
      <c r="AN393" s="10"/>
      <c r="AO393" s="9"/>
      <c r="AP393" s="10"/>
      <c r="AQ393" s="9"/>
      <c r="AR393" s="10"/>
      <c r="AS393" s="9"/>
      <c r="AT393" s="10"/>
      <c r="AU393" s="9"/>
      <c r="AV393" s="10"/>
      <c r="AW393" s="9"/>
      <c r="AX393" s="10"/>
      <c r="AY393" s="9"/>
      <c r="AZ393" s="10"/>
      <c r="BA393" s="9"/>
      <c r="BB393" s="10"/>
      <c r="BC393" s="4"/>
      <c r="BD393" s="4"/>
      <c r="BE393" s="4"/>
      <c r="BF393" s="4"/>
      <c r="BG393" s="4"/>
      <c r="BH393" s="4"/>
      <c r="BI393" s="4"/>
      <c r="BJ393" s="9">
        <v>19487702.57</v>
      </c>
      <c r="BK393" s="11">
        <v>1</v>
      </c>
      <c r="BL393" s="12" t="s">
        <v>74</v>
      </c>
    </row>
    <row r="394" spans="1:64" ht="19.5" customHeight="1" x14ac:dyDescent="0.25">
      <c r="A394" s="3">
        <v>390</v>
      </c>
      <c r="B394" s="3" t="s">
        <v>65</v>
      </c>
      <c r="C394" s="3">
        <v>2468759</v>
      </c>
      <c r="D394" s="4" t="s">
        <v>1208</v>
      </c>
      <c r="E394" s="3" t="s">
        <v>753</v>
      </c>
      <c r="F394" s="3" t="s">
        <v>68</v>
      </c>
      <c r="G394" s="4" t="s">
        <v>258</v>
      </c>
      <c r="H394" s="4" t="s">
        <v>258</v>
      </c>
      <c r="I394" s="4" t="s">
        <v>652</v>
      </c>
      <c r="J394" s="4" t="s">
        <v>754</v>
      </c>
      <c r="K394" s="4" t="s">
        <v>126</v>
      </c>
      <c r="L394" s="4">
        <v>1076</v>
      </c>
      <c r="M394" s="4">
        <v>11627</v>
      </c>
      <c r="N394" s="4" t="s">
        <v>804</v>
      </c>
      <c r="O394" s="3">
        <v>2021</v>
      </c>
      <c r="P394" s="5" t="s">
        <v>95</v>
      </c>
      <c r="Q394" s="4" t="s">
        <v>617</v>
      </c>
      <c r="R394" s="4" t="s">
        <v>83</v>
      </c>
      <c r="S394" s="6">
        <v>364000.1</v>
      </c>
      <c r="T394" s="4" t="s">
        <v>76</v>
      </c>
      <c r="U394" s="4" t="s">
        <v>76</v>
      </c>
      <c r="V394" s="7">
        <f t="shared" si="11"/>
        <v>19201005.300000001</v>
      </c>
      <c r="W394" s="7"/>
      <c r="X394" s="8">
        <v>2021</v>
      </c>
      <c r="Y394" s="9" t="s">
        <v>113</v>
      </c>
      <c r="Z394" s="10">
        <v>44344</v>
      </c>
      <c r="AA394" s="9">
        <v>19201005.300000001</v>
      </c>
      <c r="AB394" s="10"/>
      <c r="AC394" s="9"/>
      <c r="AD394" s="10"/>
      <c r="AE394" s="9"/>
      <c r="AF394" s="10"/>
      <c r="AG394" s="9"/>
      <c r="AH394" s="10"/>
      <c r="AI394" s="9"/>
      <c r="AJ394" s="10"/>
      <c r="AK394" s="9"/>
      <c r="AL394" s="10"/>
      <c r="AM394" s="9"/>
      <c r="AN394" s="10"/>
      <c r="AO394" s="9"/>
      <c r="AP394" s="10"/>
      <c r="AQ394" s="9"/>
      <c r="AR394" s="10"/>
      <c r="AS394" s="9"/>
      <c r="AT394" s="10"/>
      <c r="AU394" s="9"/>
      <c r="AV394" s="10"/>
      <c r="AW394" s="9"/>
      <c r="AX394" s="10"/>
      <c r="AY394" s="9"/>
      <c r="AZ394" s="10"/>
      <c r="BA394" s="9"/>
      <c r="BB394" s="10"/>
      <c r="BC394" s="4"/>
      <c r="BD394" s="4"/>
      <c r="BE394" s="4"/>
      <c r="BF394" s="4"/>
      <c r="BG394" s="4"/>
      <c r="BH394" s="4"/>
      <c r="BI394" s="4"/>
      <c r="BJ394" s="9">
        <v>0</v>
      </c>
      <c r="BK394" s="11">
        <f t="shared" ref="BK394:BK412" si="22">BJ394/V394</f>
        <v>0</v>
      </c>
      <c r="BL394" s="12" t="s">
        <v>98</v>
      </c>
    </row>
    <row r="395" spans="1:64" ht="19.5" customHeight="1" x14ac:dyDescent="0.25">
      <c r="A395" s="3">
        <v>391</v>
      </c>
      <c r="B395" s="3" t="s">
        <v>65</v>
      </c>
      <c r="C395" s="3">
        <v>2412916</v>
      </c>
      <c r="D395" s="4" t="s">
        <v>1209</v>
      </c>
      <c r="E395" s="3" t="s">
        <v>894</v>
      </c>
      <c r="F395" s="3" t="s">
        <v>68</v>
      </c>
      <c r="G395" s="4" t="s">
        <v>191</v>
      </c>
      <c r="H395" s="4" t="s">
        <v>425</v>
      </c>
      <c r="I395" s="4" t="s">
        <v>895</v>
      </c>
      <c r="J395" s="4" t="s">
        <v>896</v>
      </c>
      <c r="K395" s="4" t="s">
        <v>126</v>
      </c>
      <c r="L395" s="4">
        <v>2705</v>
      </c>
      <c r="M395" s="4">
        <v>27669</v>
      </c>
      <c r="N395" s="4" t="s">
        <v>804</v>
      </c>
      <c r="O395" s="3">
        <v>2021</v>
      </c>
      <c r="P395" s="5" t="s">
        <v>95</v>
      </c>
      <c r="Q395" s="4" t="s">
        <v>281</v>
      </c>
      <c r="R395" s="4" t="s">
        <v>83</v>
      </c>
      <c r="S395" s="6">
        <v>411772.8</v>
      </c>
      <c r="T395" s="4" t="s">
        <v>83</v>
      </c>
      <c r="U395" s="4" t="s">
        <v>76</v>
      </c>
      <c r="V395" s="7">
        <f t="shared" si="11"/>
        <v>37345178.210000001</v>
      </c>
      <c r="W395" s="7"/>
      <c r="X395" s="8">
        <v>2021</v>
      </c>
      <c r="Y395" s="9" t="s">
        <v>107</v>
      </c>
      <c r="Z395" s="10">
        <v>44459</v>
      </c>
      <c r="AA395" s="9">
        <v>27190537.369999997</v>
      </c>
      <c r="AB395" s="10">
        <v>44650</v>
      </c>
      <c r="AC395" s="9"/>
      <c r="AD395" s="10">
        <v>45078</v>
      </c>
      <c r="AE395" s="9"/>
      <c r="AF395" s="10">
        <v>45282</v>
      </c>
      <c r="AG395" s="9">
        <v>10154640.840000004</v>
      </c>
      <c r="AH395" s="10"/>
      <c r="AI395" s="9"/>
      <c r="AJ395" s="10"/>
      <c r="AK395" s="9"/>
      <c r="AL395" s="10"/>
      <c r="AM395" s="9"/>
      <c r="AN395" s="10"/>
      <c r="AO395" s="9"/>
      <c r="AP395" s="10"/>
      <c r="AQ395" s="9"/>
      <c r="AR395" s="10"/>
      <c r="AS395" s="9"/>
      <c r="AT395" s="10"/>
      <c r="AU395" s="9"/>
      <c r="AV395" s="10"/>
      <c r="AW395" s="9"/>
      <c r="AX395" s="10"/>
      <c r="AY395" s="9"/>
      <c r="AZ395" s="10"/>
      <c r="BA395" s="9"/>
      <c r="BB395" s="10"/>
      <c r="BC395" s="4"/>
      <c r="BD395" s="4"/>
      <c r="BE395" s="4"/>
      <c r="BF395" s="4"/>
      <c r="BG395" s="4"/>
      <c r="BH395" s="4"/>
      <c r="BI395" s="4"/>
      <c r="BJ395" s="9">
        <v>20604197.329999998</v>
      </c>
      <c r="BK395" s="11">
        <f t="shared" si="22"/>
        <v>0.55172309566011835</v>
      </c>
      <c r="BL395" s="12" t="s">
        <v>385</v>
      </c>
    </row>
    <row r="396" spans="1:64" ht="19.5" customHeight="1" x14ac:dyDescent="0.25">
      <c r="A396" s="3">
        <v>392</v>
      </c>
      <c r="B396" s="3" t="s">
        <v>65</v>
      </c>
      <c r="C396" s="3">
        <v>2473495</v>
      </c>
      <c r="D396" s="4" t="s">
        <v>1210</v>
      </c>
      <c r="E396" s="3" t="s">
        <v>690</v>
      </c>
      <c r="F396" s="3" t="s">
        <v>691</v>
      </c>
      <c r="G396" s="4" t="s">
        <v>1091</v>
      </c>
      <c r="H396" s="4" t="s">
        <v>1092</v>
      </c>
      <c r="I396" s="4" t="s">
        <v>1211</v>
      </c>
      <c r="J396" s="4" t="s">
        <v>694</v>
      </c>
      <c r="K396" s="4" t="s">
        <v>126</v>
      </c>
      <c r="L396" s="4">
        <v>207</v>
      </c>
      <c r="M396" s="4">
        <v>2481</v>
      </c>
      <c r="N396" s="4" t="s">
        <v>73</v>
      </c>
      <c r="O396" s="3">
        <v>2021</v>
      </c>
      <c r="P396" s="5" t="s">
        <v>95</v>
      </c>
      <c r="Q396" s="4" t="s">
        <v>1093</v>
      </c>
      <c r="R396" s="4" t="s">
        <v>83</v>
      </c>
      <c r="S396" s="6">
        <v>505075.13</v>
      </c>
      <c r="T396" s="4" t="s">
        <v>83</v>
      </c>
      <c r="U396" s="4" t="s">
        <v>76</v>
      </c>
      <c r="V396" s="7">
        <f t="shared" si="11"/>
        <v>13127025.07</v>
      </c>
      <c r="W396" s="7"/>
      <c r="X396" s="8">
        <v>2021</v>
      </c>
      <c r="Y396" s="9" t="s">
        <v>107</v>
      </c>
      <c r="Z396" s="10">
        <v>44468</v>
      </c>
      <c r="AA396" s="9">
        <v>13127025.07</v>
      </c>
      <c r="AB396" s="10">
        <v>45589</v>
      </c>
      <c r="AC396" s="9"/>
      <c r="AD396" s="10"/>
      <c r="AE396" s="9"/>
      <c r="AF396" s="10"/>
      <c r="AG396" s="9"/>
      <c r="AH396" s="10"/>
      <c r="AI396" s="9"/>
      <c r="AJ396" s="10"/>
      <c r="AK396" s="9"/>
      <c r="AL396" s="10"/>
      <c r="AM396" s="9"/>
      <c r="AN396" s="10"/>
      <c r="AO396" s="9"/>
      <c r="AP396" s="10"/>
      <c r="AQ396" s="9"/>
      <c r="AR396" s="10"/>
      <c r="AS396" s="9"/>
      <c r="AT396" s="10"/>
      <c r="AU396" s="9"/>
      <c r="AV396" s="10"/>
      <c r="AW396" s="9"/>
      <c r="AX396" s="10"/>
      <c r="AY396" s="9"/>
      <c r="AZ396" s="10"/>
      <c r="BA396" s="9"/>
      <c r="BB396" s="10"/>
      <c r="BC396" s="4"/>
      <c r="BD396" s="4"/>
      <c r="BE396" s="4"/>
      <c r="BF396" s="4"/>
      <c r="BG396" s="4"/>
      <c r="BH396" s="4"/>
      <c r="BI396" s="4"/>
      <c r="BJ396" s="9">
        <v>0</v>
      </c>
      <c r="BK396" s="11">
        <f t="shared" si="22"/>
        <v>0</v>
      </c>
      <c r="BL396" s="12" t="s">
        <v>98</v>
      </c>
    </row>
    <row r="397" spans="1:64" ht="19.5" customHeight="1" x14ac:dyDescent="0.25">
      <c r="A397" s="3">
        <v>393</v>
      </c>
      <c r="B397" s="3" t="s">
        <v>65</v>
      </c>
      <c r="C397" s="3">
        <v>2501473</v>
      </c>
      <c r="D397" s="4" t="s">
        <v>1212</v>
      </c>
      <c r="E397" s="3" t="s">
        <v>1213</v>
      </c>
      <c r="F397" s="3" t="s">
        <v>1214</v>
      </c>
      <c r="G397" s="4" t="s">
        <v>1215</v>
      </c>
      <c r="H397" s="4"/>
      <c r="I397" s="4"/>
      <c r="J397" s="4" t="s">
        <v>1216</v>
      </c>
      <c r="K397" s="4" t="s">
        <v>72</v>
      </c>
      <c r="L397" s="4">
        <v>13016</v>
      </c>
      <c r="M397" s="4">
        <v>101311</v>
      </c>
      <c r="N397" s="4" t="s">
        <v>804</v>
      </c>
      <c r="O397" s="3">
        <v>2021</v>
      </c>
      <c r="P397" s="5" t="s">
        <v>74</v>
      </c>
      <c r="Q397" s="4" t="s">
        <v>1217</v>
      </c>
      <c r="R397" s="4" t="s">
        <v>76</v>
      </c>
      <c r="S397" s="6"/>
      <c r="T397" s="4" t="s">
        <v>76</v>
      </c>
      <c r="U397" s="4" t="s">
        <v>83</v>
      </c>
      <c r="V397" s="7">
        <f t="shared" si="11"/>
        <v>939648.21</v>
      </c>
      <c r="W397" s="7"/>
      <c r="X397" s="8">
        <v>2021</v>
      </c>
      <c r="Y397" s="9" t="s">
        <v>155</v>
      </c>
      <c r="Z397" s="10">
        <v>44494</v>
      </c>
      <c r="AA397" s="9">
        <v>951444.34000000008</v>
      </c>
      <c r="AB397" s="10">
        <v>45394</v>
      </c>
      <c r="AC397" s="9"/>
      <c r="AD397" s="10">
        <v>45394</v>
      </c>
      <c r="AE397" s="9">
        <v>-11796.130000000121</v>
      </c>
      <c r="AF397" s="10"/>
      <c r="AG397" s="9"/>
      <c r="AH397" s="10"/>
      <c r="AI397" s="9"/>
      <c r="AJ397" s="10"/>
      <c r="AK397" s="9"/>
      <c r="AL397" s="10"/>
      <c r="AM397" s="9"/>
      <c r="AN397" s="10"/>
      <c r="AO397" s="9"/>
      <c r="AP397" s="10"/>
      <c r="AQ397" s="9"/>
      <c r="AR397" s="10"/>
      <c r="AS397" s="9"/>
      <c r="AT397" s="10"/>
      <c r="AU397" s="9"/>
      <c r="AV397" s="10"/>
      <c r="AW397" s="9"/>
      <c r="AX397" s="10"/>
      <c r="AY397" s="9"/>
      <c r="AZ397" s="10"/>
      <c r="BA397" s="9"/>
      <c r="BB397" s="10"/>
      <c r="BC397" s="4"/>
      <c r="BD397" s="4"/>
      <c r="BE397" s="4"/>
      <c r="BF397" s="4"/>
      <c r="BG397" s="4"/>
      <c r="BH397" s="4"/>
      <c r="BI397" s="4"/>
      <c r="BJ397" s="9">
        <v>939648.21</v>
      </c>
      <c r="BK397" s="11">
        <f t="shared" si="22"/>
        <v>1</v>
      </c>
      <c r="BL397" s="12" t="s">
        <v>74</v>
      </c>
    </row>
    <row r="398" spans="1:64" ht="19.5" customHeight="1" x14ac:dyDescent="0.25">
      <c r="A398" s="3">
        <v>394</v>
      </c>
      <c r="B398" s="3" t="s">
        <v>65</v>
      </c>
      <c r="C398" s="3">
        <v>2429949</v>
      </c>
      <c r="D398" s="4" t="s">
        <v>1218</v>
      </c>
      <c r="E398" s="3" t="s">
        <v>1219</v>
      </c>
      <c r="F398" s="3" t="s">
        <v>68</v>
      </c>
      <c r="G398" s="4" t="s">
        <v>258</v>
      </c>
      <c r="H398" s="4" t="s">
        <v>1220</v>
      </c>
      <c r="I398" s="4"/>
      <c r="J398" s="4" t="s">
        <v>1221</v>
      </c>
      <c r="K398" s="4" t="s">
        <v>119</v>
      </c>
      <c r="L398" s="4">
        <v>23693</v>
      </c>
      <c r="M398" s="4">
        <v>291168</v>
      </c>
      <c r="N398" s="4" t="s">
        <v>804</v>
      </c>
      <c r="O398" s="3">
        <v>2021</v>
      </c>
      <c r="P398" s="5" t="s">
        <v>95</v>
      </c>
      <c r="Q398" s="4" t="s">
        <v>617</v>
      </c>
      <c r="R398" s="4" t="s">
        <v>83</v>
      </c>
      <c r="S398" s="6">
        <v>188812.27</v>
      </c>
      <c r="T398" s="4" t="s">
        <v>76</v>
      </c>
      <c r="U398" s="4" t="s">
        <v>76</v>
      </c>
      <c r="V398" s="7">
        <f t="shared" si="11"/>
        <v>6974754.1299999999</v>
      </c>
      <c r="W398" s="7"/>
      <c r="X398" s="8">
        <v>2021</v>
      </c>
      <c r="Y398" s="9" t="s">
        <v>84</v>
      </c>
      <c r="Z398" s="10">
        <v>44515</v>
      </c>
      <c r="AA398" s="9">
        <v>6974754.1299999999</v>
      </c>
      <c r="AB398" s="10"/>
      <c r="AC398" s="9"/>
      <c r="AD398" s="10"/>
      <c r="AE398" s="9"/>
      <c r="AF398" s="10"/>
      <c r="AG398" s="9"/>
      <c r="AH398" s="10"/>
      <c r="AI398" s="9"/>
      <c r="AJ398" s="10"/>
      <c r="AK398" s="9"/>
      <c r="AL398" s="10"/>
      <c r="AM398" s="9"/>
      <c r="AN398" s="10"/>
      <c r="AO398" s="9"/>
      <c r="AP398" s="10"/>
      <c r="AQ398" s="9"/>
      <c r="AR398" s="10"/>
      <c r="AS398" s="9"/>
      <c r="AT398" s="10"/>
      <c r="AU398" s="9"/>
      <c r="AV398" s="10"/>
      <c r="AW398" s="9"/>
      <c r="AX398" s="10"/>
      <c r="AY398" s="9"/>
      <c r="AZ398" s="10"/>
      <c r="BA398" s="9"/>
      <c r="BB398" s="10"/>
      <c r="BC398" s="4"/>
      <c r="BD398" s="4"/>
      <c r="BE398" s="4"/>
      <c r="BF398" s="4"/>
      <c r="BG398" s="4"/>
      <c r="BH398" s="4"/>
      <c r="BI398" s="4"/>
      <c r="BJ398" s="9">
        <v>0</v>
      </c>
      <c r="BK398" s="11">
        <f t="shared" si="22"/>
        <v>0</v>
      </c>
      <c r="BL398" s="12" t="s">
        <v>98</v>
      </c>
    </row>
    <row r="399" spans="1:64" ht="19.5" customHeight="1" x14ac:dyDescent="0.25">
      <c r="A399" s="3">
        <v>395</v>
      </c>
      <c r="B399" s="3" t="s">
        <v>65</v>
      </c>
      <c r="C399" s="3">
        <v>2442140</v>
      </c>
      <c r="D399" s="4" t="s">
        <v>1222</v>
      </c>
      <c r="E399" s="3" t="s">
        <v>1223</v>
      </c>
      <c r="F399" s="3" t="s">
        <v>68</v>
      </c>
      <c r="G399" s="4" t="s">
        <v>209</v>
      </c>
      <c r="H399" s="4" t="s">
        <v>227</v>
      </c>
      <c r="I399" s="4" t="s">
        <v>1224</v>
      </c>
      <c r="J399" s="4" t="s">
        <v>1225</v>
      </c>
      <c r="K399" s="4" t="s">
        <v>72</v>
      </c>
      <c r="L399" s="4">
        <v>1362</v>
      </c>
      <c r="M399" s="4">
        <v>13380</v>
      </c>
      <c r="N399" s="4" t="s">
        <v>804</v>
      </c>
      <c r="O399" s="3">
        <v>2021</v>
      </c>
      <c r="P399" s="5" t="s">
        <v>74</v>
      </c>
      <c r="Q399" s="4" t="s">
        <v>1226</v>
      </c>
      <c r="R399" s="4" t="s">
        <v>76</v>
      </c>
      <c r="S399" s="6"/>
      <c r="T399" s="4" t="s">
        <v>76</v>
      </c>
      <c r="U399" s="4" t="s">
        <v>76</v>
      </c>
      <c r="V399" s="7">
        <f t="shared" si="11"/>
        <v>2282755.29</v>
      </c>
      <c r="W399" s="7"/>
      <c r="X399" s="8">
        <v>2021</v>
      </c>
      <c r="Y399" s="9" t="s">
        <v>155</v>
      </c>
      <c r="Z399" s="10">
        <v>44474</v>
      </c>
      <c r="AA399" s="9">
        <v>2228870.5499999998</v>
      </c>
      <c r="AB399" s="10">
        <v>44617</v>
      </c>
      <c r="AC399" s="9">
        <v>53884.740000000224</v>
      </c>
      <c r="AD399" s="10"/>
      <c r="AE399" s="9"/>
      <c r="AF399" s="10"/>
      <c r="AG399" s="9"/>
      <c r="AH399" s="10"/>
      <c r="AI399" s="9"/>
      <c r="AJ399" s="10"/>
      <c r="AK399" s="9"/>
      <c r="AL399" s="10"/>
      <c r="AM399" s="9"/>
      <c r="AN399" s="10"/>
      <c r="AO399" s="9"/>
      <c r="AP399" s="10"/>
      <c r="AQ399" s="9"/>
      <c r="AR399" s="10"/>
      <c r="AS399" s="9"/>
      <c r="AT399" s="10"/>
      <c r="AU399" s="9"/>
      <c r="AV399" s="10"/>
      <c r="AW399" s="9"/>
      <c r="AX399" s="10"/>
      <c r="AY399" s="9"/>
      <c r="AZ399" s="10"/>
      <c r="BA399" s="9"/>
      <c r="BB399" s="10"/>
      <c r="BC399" s="4"/>
      <c r="BD399" s="4"/>
      <c r="BE399" s="4"/>
      <c r="BF399" s="4"/>
      <c r="BG399" s="4"/>
      <c r="BH399" s="4"/>
      <c r="BI399" s="4"/>
      <c r="BJ399" s="9">
        <v>2282755.29</v>
      </c>
      <c r="BK399" s="11">
        <f t="shared" si="22"/>
        <v>1</v>
      </c>
      <c r="BL399" s="12" t="s">
        <v>74</v>
      </c>
    </row>
    <row r="400" spans="1:64" ht="19.5" customHeight="1" x14ac:dyDescent="0.25">
      <c r="A400" s="3">
        <v>396</v>
      </c>
      <c r="B400" s="3" t="s">
        <v>65</v>
      </c>
      <c r="C400" s="3">
        <v>2445946</v>
      </c>
      <c r="D400" s="4" t="s">
        <v>1227</v>
      </c>
      <c r="E400" s="3" t="s">
        <v>1223</v>
      </c>
      <c r="F400" s="3" t="s">
        <v>68</v>
      </c>
      <c r="G400" s="4" t="s">
        <v>209</v>
      </c>
      <c r="H400" s="4" t="s">
        <v>227</v>
      </c>
      <c r="I400" s="4" t="s">
        <v>1224</v>
      </c>
      <c r="J400" s="4" t="s">
        <v>1225</v>
      </c>
      <c r="K400" s="4" t="s">
        <v>87</v>
      </c>
      <c r="L400" s="4">
        <v>1021</v>
      </c>
      <c r="M400" s="4">
        <v>10035</v>
      </c>
      <c r="N400" s="4" t="s">
        <v>804</v>
      </c>
      <c r="O400" s="3">
        <v>2021</v>
      </c>
      <c r="P400" s="5" t="s">
        <v>95</v>
      </c>
      <c r="Q400" s="4" t="s">
        <v>1226</v>
      </c>
      <c r="R400" s="4" t="s">
        <v>76</v>
      </c>
      <c r="S400" s="6"/>
      <c r="T400" s="4" t="s">
        <v>76</v>
      </c>
      <c r="U400" s="4" t="s">
        <v>76</v>
      </c>
      <c r="V400" s="7">
        <f t="shared" si="11"/>
        <v>948706.47</v>
      </c>
      <c r="W400" s="7"/>
      <c r="X400" s="8">
        <v>2021</v>
      </c>
      <c r="Y400" s="9" t="s">
        <v>155</v>
      </c>
      <c r="Z400" s="10">
        <v>44474</v>
      </c>
      <c r="AA400" s="9">
        <v>917760.05</v>
      </c>
      <c r="AB400" s="10">
        <v>44617</v>
      </c>
      <c r="AC400" s="9">
        <v>30946.419999999925</v>
      </c>
      <c r="AD400" s="10"/>
      <c r="AE400" s="9"/>
      <c r="AF400" s="10"/>
      <c r="AG400" s="9"/>
      <c r="AH400" s="10"/>
      <c r="AI400" s="9"/>
      <c r="AJ400" s="10"/>
      <c r="AK400" s="9"/>
      <c r="AL400" s="10"/>
      <c r="AM400" s="9"/>
      <c r="AN400" s="10"/>
      <c r="AO400" s="9"/>
      <c r="AP400" s="10"/>
      <c r="AQ400" s="9"/>
      <c r="AR400" s="10"/>
      <c r="AS400" s="9"/>
      <c r="AT400" s="10"/>
      <c r="AU400" s="9"/>
      <c r="AV400" s="10"/>
      <c r="AW400" s="9"/>
      <c r="AX400" s="10"/>
      <c r="AY400" s="9"/>
      <c r="AZ400" s="10"/>
      <c r="BA400" s="9"/>
      <c r="BB400" s="10"/>
      <c r="BC400" s="4"/>
      <c r="BD400" s="4"/>
      <c r="BE400" s="4"/>
      <c r="BF400" s="4"/>
      <c r="BG400" s="4"/>
      <c r="BH400" s="4"/>
      <c r="BI400" s="4"/>
      <c r="BJ400" s="9">
        <v>919141.86</v>
      </c>
      <c r="BK400" s="11">
        <f t="shared" si="22"/>
        <v>0.968836925925044</v>
      </c>
      <c r="BL400" s="12" t="s">
        <v>132</v>
      </c>
    </row>
    <row r="401" spans="1:64" ht="19.5" customHeight="1" x14ac:dyDescent="0.25">
      <c r="A401" s="3">
        <v>397</v>
      </c>
      <c r="B401" s="3" t="s">
        <v>65</v>
      </c>
      <c r="C401" s="3">
        <v>2517752</v>
      </c>
      <c r="D401" s="4" t="s">
        <v>1228</v>
      </c>
      <c r="E401" s="3" t="s">
        <v>1229</v>
      </c>
      <c r="F401" s="3" t="s">
        <v>68</v>
      </c>
      <c r="G401" s="4" t="s">
        <v>258</v>
      </c>
      <c r="H401" s="4" t="s">
        <v>258</v>
      </c>
      <c r="I401" s="4" t="s">
        <v>1230</v>
      </c>
      <c r="J401" s="4" t="s">
        <v>1231</v>
      </c>
      <c r="K401" s="4" t="s">
        <v>72</v>
      </c>
      <c r="L401" s="4">
        <v>183</v>
      </c>
      <c r="M401" s="4">
        <v>1415</v>
      </c>
      <c r="N401" s="4" t="s">
        <v>804</v>
      </c>
      <c r="O401" s="3">
        <v>2021</v>
      </c>
      <c r="P401" s="5" t="s">
        <v>74</v>
      </c>
      <c r="Q401" s="4" t="s">
        <v>1184</v>
      </c>
      <c r="R401" s="4" t="s">
        <v>83</v>
      </c>
      <c r="S401" s="6">
        <v>53077.1</v>
      </c>
      <c r="T401" s="4" t="s">
        <v>76</v>
      </c>
      <c r="U401" s="4" t="s">
        <v>76</v>
      </c>
      <c r="V401" s="7">
        <f t="shared" si="11"/>
        <v>1211515.82</v>
      </c>
      <c r="W401" s="7"/>
      <c r="X401" s="8">
        <v>2021</v>
      </c>
      <c r="Y401" s="9" t="s">
        <v>107</v>
      </c>
      <c r="Z401" s="10">
        <v>44459</v>
      </c>
      <c r="AA401" s="9">
        <v>1242004.21</v>
      </c>
      <c r="AB401" s="10">
        <v>44561</v>
      </c>
      <c r="AC401" s="9">
        <v>-4.2199999999720603</v>
      </c>
      <c r="AD401" s="10">
        <v>44690</v>
      </c>
      <c r="AE401" s="9">
        <v>-45023.94</v>
      </c>
      <c r="AF401" s="10">
        <v>44874</v>
      </c>
      <c r="AG401" s="9">
        <v>14539.770000000019</v>
      </c>
      <c r="AH401" s="10"/>
      <c r="AI401" s="9"/>
      <c r="AJ401" s="10"/>
      <c r="AK401" s="9"/>
      <c r="AL401" s="10"/>
      <c r="AM401" s="9"/>
      <c r="AN401" s="10"/>
      <c r="AO401" s="9"/>
      <c r="AP401" s="10"/>
      <c r="AQ401" s="9"/>
      <c r="AR401" s="10"/>
      <c r="AS401" s="9"/>
      <c r="AT401" s="10"/>
      <c r="AU401" s="9"/>
      <c r="AV401" s="10"/>
      <c r="AW401" s="9"/>
      <c r="AX401" s="10"/>
      <c r="AY401" s="9"/>
      <c r="AZ401" s="10"/>
      <c r="BA401" s="9"/>
      <c r="BB401" s="10"/>
      <c r="BC401" s="4"/>
      <c r="BD401" s="4"/>
      <c r="BE401" s="4"/>
      <c r="BF401" s="4"/>
      <c r="BG401" s="4"/>
      <c r="BH401" s="4"/>
      <c r="BI401" s="4"/>
      <c r="BJ401" s="9">
        <v>1211515.8199999998</v>
      </c>
      <c r="BK401" s="11">
        <f t="shared" si="22"/>
        <v>0.99999999999999978</v>
      </c>
      <c r="BL401" s="12" t="s">
        <v>74</v>
      </c>
    </row>
    <row r="402" spans="1:64" ht="19.5" customHeight="1" x14ac:dyDescent="0.25">
      <c r="A402" s="3">
        <v>398</v>
      </c>
      <c r="B402" s="3" t="s">
        <v>65</v>
      </c>
      <c r="C402" s="3">
        <v>2446860</v>
      </c>
      <c r="D402" s="4" t="s">
        <v>1232</v>
      </c>
      <c r="E402" s="3" t="s">
        <v>337</v>
      </c>
      <c r="F402" s="3" t="s">
        <v>68</v>
      </c>
      <c r="G402" s="4" t="s">
        <v>158</v>
      </c>
      <c r="H402" s="4" t="s">
        <v>158</v>
      </c>
      <c r="I402" s="4" t="s">
        <v>338</v>
      </c>
      <c r="J402" s="4" t="s">
        <v>339</v>
      </c>
      <c r="K402" s="4" t="s">
        <v>119</v>
      </c>
      <c r="L402" s="4">
        <v>372366</v>
      </c>
      <c r="M402" s="4">
        <v>3518801</v>
      </c>
      <c r="N402" s="4" t="s">
        <v>804</v>
      </c>
      <c r="O402" s="3">
        <v>2021</v>
      </c>
      <c r="P402" s="5" t="s">
        <v>95</v>
      </c>
      <c r="Q402" s="4" t="s">
        <v>1233</v>
      </c>
      <c r="R402" s="4" t="s">
        <v>83</v>
      </c>
      <c r="S402" s="6">
        <v>600000</v>
      </c>
      <c r="T402" s="4" t="s">
        <v>76</v>
      </c>
      <c r="U402" s="4" t="s">
        <v>76</v>
      </c>
      <c r="V402" s="7">
        <f t="shared" si="11"/>
        <v>35340281.899999999</v>
      </c>
      <c r="W402" s="7"/>
      <c r="X402" s="8">
        <v>2021</v>
      </c>
      <c r="Y402" s="9" t="s">
        <v>155</v>
      </c>
      <c r="Z402" s="10">
        <v>44494</v>
      </c>
      <c r="AA402" s="9">
        <v>27209709.850000001</v>
      </c>
      <c r="AB402" s="10">
        <v>44623</v>
      </c>
      <c r="AC402" s="9">
        <v>5972270.2899999991</v>
      </c>
      <c r="AD402" s="10">
        <v>44858</v>
      </c>
      <c r="AE402" s="9">
        <v>95010.300000000745</v>
      </c>
      <c r="AF402" s="10">
        <v>45261</v>
      </c>
      <c r="AG402" s="9">
        <v>2063291.4599999972</v>
      </c>
      <c r="AH402" s="10"/>
      <c r="AI402" s="9"/>
      <c r="AJ402" s="10"/>
      <c r="AK402" s="9"/>
      <c r="AL402" s="10"/>
      <c r="AM402" s="9"/>
      <c r="AN402" s="10"/>
      <c r="AO402" s="9"/>
      <c r="AP402" s="10"/>
      <c r="AQ402" s="9"/>
      <c r="AR402" s="10"/>
      <c r="AS402" s="9"/>
      <c r="AT402" s="10"/>
      <c r="AU402" s="9"/>
      <c r="AV402" s="10"/>
      <c r="AW402" s="9"/>
      <c r="AX402" s="10"/>
      <c r="AY402" s="9"/>
      <c r="AZ402" s="10"/>
      <c r="BA402" s="9"/>
      <c r="BB402" s="10"/>
      <c r="BC402" s="4"/>
      <c r="BD402" s="4"/>
      <c r="BE402" s="4"/>
      <c r="BF402" s="4"/>
      <c r="BG402" s="4"/>
      <c r="BH402" s="4"/>
      <c r="BI402" s="4"/>
      <c r="BJ402" s="9">
        <v>35332735.18</v>
      </c>
      <c r="BK402" s="11">
        <f t="shared" si="22"/>
        <v>0.99978645558002754</v>
      </c>
      <c r="BL402" s="12" t="s">
        <v>235</v>
      </c>
    </row>
    <row r="403" spans="1:64" ht="19.5" customHeight="1" x14ac:dyDescent="0.25">
      <c r="A403" s="3">
        <v>399</v>
      </c>
      <c r="B403" s="3" t="s">
        <v>65</v>
      </c>
      <c r="C403" s="3">
        <v>2333133</v>
      </c>
      <c r="D403" s="4" t="s">
        <v>1234</v>
      </c>
      <c r="E403" s="3" t="s">
        <v>814</v>
      </c>
      <c r="F403" s="3" t="s">
        <v>691</v>
      </c>
      <c r="G403" s="4" t="s">
        <v>191</v>
      </c>
      <c r="H403" s="4" t="s">
        <v>441</v>
      </c>
      <c r="I403" s="4" t="s">
        <v>858</v>
      </c>
      <c r="J403" s="4" t="s">
        <v>816</v>
      </c>
      <c r="K403" s="4" t="s">
        <v>144</v>
      </c>
      <c r="L403" s="4">
        <v>7608</v>
      </c>
      <c r="M403" s="4">
        <v>7608</v>
      </c>
      <c r="N403" s="4" t="s">
        <v>73</v>
      </c>
      <c r="O403" s="3">
        <v>2021</v>
      </c>
      <c r="P403" s="5" t="s">
        <v>95</v>
      </c>
      <c r="Q403" s="4" t="s">
        <v>281</v>
      </c>
      <c r="R403" s="4" t="s">
        <v>83</v>
      </c>
      <c r="S403" s="6">
        <v>2313143.17</v>
      </c>
      <c r="T403" s="4" t="s">
        <v>76</v>
      </c>
      <c r="U403" s="4" t="s">
        <v>76</v>
      </c>
      <c r="V403" s="7">
        <f t="shared" si="11"/>
        <v>38988034.200000003</v>
      </c>
      <c r="W403" s="7"/>
      <c r="X403" s="8">
        <v>2021</v>
      </c>
      <c r="Y403" s="9" t="s">
        <v>121</v>
      </c>
      <c r="Z403" s="10">
        <v>44544</v>
      </c>
      <c r="AA403" s="9">
        <v>38826579.219999999</v>
      </c>
      <c r="AB403" s="10">
        <v>44886</v>
      </c>
      <c r="AC403" s="9"/>
      <c r="AD403" s="10">
        <v>45505</v>
      </c>
      <c r="AE403" s="9">
        <v>151460.38000000268</v>
      </c>
      <c r="AF403" s="10">
        <v>45595</v>
      </c>
      <c r="AG403" s="9">
        <v>9994.6000000014901</v>
      </c>
      <c r="AH403" s="10"/>
      <c r="AI403" s="9"/>
      <c r="AJ403" s="10"/>
      <c r="AK403" s="9"/>
      <c r="AL403" s="10"/>
      <c r="AM403" s="9"/>
      <c r="AN403" s="10"/>
      <c r="AO403" s="9"/>
      <c r="AP403" s="10"/>
      <c r="AQ403" s="9"/>
      <c r="AR403" s="10"/>
      <c r="AS403" s="9"/>
      <c r="AT403" s="10"/>
      <c r="AU403" s="9"/>
      <c r="AV403" s="10"/>
      <c r="AW403" s="9"/>
      <c r="AX403" s="10"/>
      <c r="AY403" s="9"/>
      <c r="AZ403" s="10"/>
      <c r="BA403" s="9"/>
      <c r="BB403" s="10"/>
      <c r="BC403" s="4"/>
      <c r="BD403" s="4"/>
      <c r="BE403" s="4"/>
      <c r="BF403" s="4"/>
      <c r="BG403" s="4"/>
      <c r="BH403" s="4"/>
      <c r="BI403" s="4"/>
      <c r="BJ403" s="9">
        <v>0</v>
      </c>
      <c r="BK403" s="11">
        <f t="shared" si="22"/>
        <v>0</v>
      </c>
      <c r="BL403" s="12" t="s">
        <v>98</v>
      </c>
    </row>
    <row r="404" spans="1:64" ht="19.5" customHeight="1" x14ac:dyDescent="0.25">
      <c r="A404" s="3">
        <v>400</v>
      </c>
      <c r="B404" s="3" t="s">
        <v>65</v>
      </c>
      <c r="C404" s="3">
        <v>2466179</v>
      </c>
      <c r="D404" s="4" t="s">
        <v>1235</v>
      </c>
      <c r="E404" s="3" t="s">
        <v>556</v>
      </c>
      <c r="F404" s="3" t="s">
        <v>142</v>
      </c>
      <c r="G404" s="4" t="s">
        <v>69</v>
      </c>
      <c r="H404" s="4"/>
      <c r="I404" s="4"/>
      <c r="J404" s="4" t="s">
        <v>557</v>
      </c>
      <c r="K404" s="4" t="s">
        <v>87</v>
      </c>
      <c r="L404" s="4">
        <v>1464</v>
      </c>
      <c r="M404" s="4">
        <v>13338</v>
      </c>
      <c r="N404" s="4" t="s">
        <v>804</v>
      </c>
      <c r="O404" s="3">
        <v>2021</v>
      </c>
      <c r="P404" s="5" t="s">
        <v>95</v>
      </c>
      <c r="Q404" s="4" t="s">
        <v>160</v>
      </c>
      <c r="R404" s="4" t="s">
        <v>83</v>
      </c>
      <c r="S404" s="6">
        <v>321054.45</v>
      </c>
      <c r="T404" s="4" t="s">
        <v>83</v>
      </c>
      <c r="U404" s="4" t="s">
        <v>76</v>
      </c>
      <c r="V404" s="7">
        <f t="shared" si="11"/>
        <v>13771358.08</v>
      </c>
      <c r="W404" s="7"/>
      <c r="X404" s="8">
        <v>2021</v>
      </c>
      <c r="Y404" s="9" t="s">
        <v>155</v>
      </c>
      <c r="Z404" s="10">
        <v>44488</v>
      </c>
      <c r="AA404" s="9">
        <v>9368317.879999999</v>
      </c>
      <c r="AB404" s="10">
        <v>44795</v>
      </c>
      <c r="AC404" s="9">
        <v>4341682.4000000004</v>
      </c>
      <c r="AD404" s="10">
        <v>45148</v>
      </c>
      <c r="AE404" s="9"/>
      <c r="AF404" s="10">
        <v>45357</v>
      </c>
      <c r="AG404" s="9">
        <v>36116.430000001565</v>
      </c>
      <c r="AH404" s="10">
        <v>45373</v>
      </c>
      <c r="AI404" s="9">
        <v>26327.549999998882</v>
      </c>
      <c r="AJ404" s="10">
        <v>45462</v>
      </c>
      <c r="AK404" s="9"/>
      <c r="AL404" s="10">
        <v>45192</v>
      </c>
      <c r="AM404" s="9">
        <v>-1086.179999999702</v>
      </c>
      <c r="AN404" s="10"/>
      <c r="AO404" s="9"/>
      <c r="AP404" s="10"/>
      <c r="AQ404" s="9"/>
      <c r="AR404" s="10"/>
      <c r="AS404" s="9"/>
      <c r="AT404" s="10"/>
      <c r="AU404" s="9"/>
      <c r="AV404" s="10"/>
      <c r="AW404" s="9"/>
      <c r="AX404" s="10"/>
      <c r="AY404" s="9"/>
      <c r="AZ404" s="10"/>
      <c r="BA404" s="9"/>
      <c r="BB404" s="10"/>
      <c r="BC404" s="4"/>
      <c r="BD404" s="4"/>
      <c r="BE404" s="4"/>
      <c r="BF404" s="4"/>
      <c r="BG404" s="4"/>
      <c r="BH404" s="4"/>
      <c r="BI404" s="4"/>
      <c r="BJ404" s="9">
        <v>7851776.7000000002</v>
      </c>
      <c r="BK404" s="11">
        <f t="shared" si="22"/>
        <v>0.57015267879811027</v>
      </c>
      <c r="BL404" s="12" t="s">
        <v>385</v>
      </c>
    </row>
    <row r="405" spans="1:64" ht="19.5" customHeight="1" x14ac:dyDescent="0.25">
      <c r="A405" s="3">
        <v>401</v>
      </c>
      <c r="B405" s="3" t="s">
        <v>65</v>
      </c>
      <c r="C405" s="3">
        <v>2339910</v>
      </c>
      <c r="D405" s="4" t="s">
        <v>1236</v>
      </c>
      <c r="E405" s="3" t="s">
        <v>1237</v>
      </c>
      <c r="F405" s="3" t="s">
        <v>142</v>
      </c>
      <c r="G405" s="4" t="s">
        <v>1091</v>
      </c>
      <c r="H405" s="4"/>
      <c r="I405" s="4"/>
      <c r="J405" s="4" t="s">
        <v>1238</v>
      </c>
      <c r="K405" s="4" t="s">
        <v>72</v>
      </c>
      <c r="L405" s="4">
        <v>1775</v>
      </c>
      <c r="M405" s="4">
        <v>21258</v>
      </c>
      <c r="N405" s="4" t="s">
        <v>804</v>
      </c>
      <c r="O405" s="3">
        <v>2021</v>
      </c>
      <c r="P405" s="5" t="s">
        <v>95</v>
      </c>
      <c r="Q405" s="4" t="s">
        <v>1239</v>
      </c>
      <c r="R405" s="4" t="s">
        <v>83</v>
      </c>
      <c r="S405" s="6">
        <v>509222.53</v>
      </c>
      <c r="T405" s="4" t="s">
        <v>76</v>
      </c>
      <c r="U405" s="4" t="s">
        <v>76</v>
      </c>
      <c r="V405" s="7">
        <f t="shared" si="11"/>
        <v>13962134.77</v>
      </c>
      <c r="W405" s="7"/>
      <c r="X405" s="8">
        <v>2022</v>
      </c>
      <c r="Y405" s="9" t="s">
        <v>182</v>
      </c>
      <c r="Z405" s="10">
        <v>44609</v>
      </c>
      <c r="AA405" s="9">
        <v>13962134.77</v>
      </c>
      <c r="AB405" s="10"/>
      <c r="AC405" s="9"/>
      <c r="AD405" s="10"/>
      <c r="AE405" s="9"/>
      <c r="AF405" s="10"/>
      <c r="AG405" s="9"/>
      <c r="AH405" s="10"/>
      <c r="AI405" s="9"/>
      <c r="AJ405" s="10"/>
      <c r="AK405" s="9"/>
      <c r="AL405" s="10"/>
      <c r="AM405" s="9"/>
      <c r="AN405" s="10"/>
      <c r="AO405" s="9"/>
      <c r="AP405" s="10"/>
      <c r="AQ405" s="9"/>
      <c r="AR405" s="10"/>
      <c r="AS405" s="9"/>
      <c r="AT405" s="10"/>
      <c r="AU405" s="9"/>
      <c r="AV405" s="10"/>
      <c r="AW405" s="9"/>
      <c r="AX405" s="10"/>
      <c r="AY405" s="9"/>
      <c r="AZ405" s="10"/>
      <c r="BA405" s="9"/>
      <c r="BB405" s="10"/>
      <c r="BC405" s="4"/>
      <c r="BD405" s="4"/>
      <c r="BE405" s="4"/>
      <c r="BF405" s="4"/>
      <c r="BG405" s="4"/>
      <c r="BH405" s="4"/>
      <c r="BI405" s="4"/>
      <c r="BJ405" s="9">
        <v>0</v>
      </c>
      <c r="BK405" s="11">
        <f t="shared" si="22"/>
        <v>0</v>
      </c>
      <c r="BL405" s="12" t="s">
        <v>385</v>
      </c>
    </row>
    <row r="406" spans="1:64" ht="19.5" customHeight="1" x14ac:dyDescent="0.25">
      <c r="A406" s="3">
        <v>402</v>
      </c>
      <c r="B406" s="3" t="s">
        <v>65</v>
      </c>
      <c r="C406" s="3">
        <v>2288326</v>
      </c>
      <c r="D406" s="4" t="s">
        <v>1240</v>
      </c>
      <c r="E406" s="3" t="s">
        <v>1241</v>
      </c>
      <c r="F406" s="3" t="s">
        <v>68</v>
      </c>
      <c r="G406" s="4" t="s">
        <v>410</v>
      </c>
      <c r="H406" s="4" t="s">
        <v>779</v>
      </c>
      <c r="I406" s="4"/>
      <c r="J406" s="4" t="s">
        <v>1242</v>
      </c>
      <c r="K406" s="4" t="s">
        <v>119</v>
      </c>
      <c r="L406" s="4">
        <v>33988</v>
      </c>
      <c r="M406" s="4">
        <v>318454</v>
      </c>
      <c r="N406" s="4" t="s">
        <v>804</v>
      </c>
      <c r="O406" s="3">
        <v>2021</v>
      </c>
      <c r="P406" s="5" t="s">
        <v>95</v>
      </c>
      <c r="Q406" s="4" t="s">
        <v>1174</v>
      </c>
      <c r="R406" s="4" t="s">
        <v>76</v>
      </c>
      <c r="S406" s="6"/>
      <c r="T406" s="4" t="s">
        <v>76</v>
      </c>
      <c r="U406" s="4" t="s">
        <v>76</v>
      </c>
      <c r="V406" s="7">
        <f t="shared" si="11"/>
        <v>6777631.9800000004</v>
      </c>
      <c r="W406" s="7"/>
      <c r="X406" s="8">
        <v>2021</v>
      </c>
      <c r="Y406" s="9" t="s">
        <v>84</v>
      </c>
      <c r="Z406" s="10">
        <v>44518</v>
      </c>
      <c r="AA406" s="9">
        <v>5775190.3200000003</v>
      </c>
      <c r="AB406" s="10">
        <v>44687</v>
      </c>
      <c r="AC406" s="9"/>
      <c r="AD406" s="10">
        <v>44795</v>
      </c>
      <c r="AE406" s="9">
        <v>1002441.6600000001</v>
      </c>
      <c r="AF406" s="10"/>
      <c r="AG406" s="9"/>
      <c r="AH406" s="10"/>
      <c r="AI406" s="9"/>
      <c r="AJ406" s="10"/>
      <c r="AK406" s="9"/>
      <c r="AL406" s="10"/>
      <c r="AM406" s="9"/>
      <c r="AN406" s="10"/>
      <c r="AO406" s="9"/>
      <c r="AP406" s="10"/>
      <c r="AQ406" s="9"/>
      <c r="AR406" s="10"/>
      <c r="AS406" s="9"/>
      <c r="AT406" s="10"/>
      <c r="AU406" s="9"/>
      <c r="AV406" s="10"/>
      <c r="AW406" s="9"/>
      <c r="AX406" s="10"/>
      <c r="AY406" s="9"/>
      <c r="AZ406" s="10"/>
      <c r="BA406" s="9"/>
      <c r="BB406" s="10"/>
      <c r="BC406" s="4"/>
      <c r="BD406" s="4"/>
      <c r="BE406" s="4"/>
      <c r="BF406" s="4"/>
      <c r="BG406" s="4"/>
      <c r="BH406" s="4"/>
      <c r="BI406" s="4"/>
      <c r="BJ406" s="9">
        <v>6532377.1499999994</v>
      </c>
      <c r="BK406" s="11">
        <f t="shared" si="22"/>
        <v>0.96381408274693592</v>
      </c>
      <c r="BL406" s="12" t="s">
        <v>255</v>
      </c>
    </row>
    <row r="407" spans="1:64" ht="19.5" customHeight="1" x14ac:dyDescent="0.25">
      <c r="A407" s="3">
        <v>403</v>
      </c>
      <c r="B407" s="3" t="s">
        <v>65</v>
      </c>
      <c r="C407" s="3">
        <v>2489638</v>
      </c>
      <c r="D407" s="4" t="s">
        <v>1243</v>
      </c>
      <c r="E407" s="3" t="s">
        <v>655</v>
      </c>
      <c r="F407" s="3" t="s">
        <v>142</v>
      </c>
      <c r="G407" s="4" t="s">
        <v>80</v>
      </c>
      <c r="H407" s="4"/>
      <c r="I407" s="4"/>
      <c r="J407" s="4" t="s">
        <v>656</v>
      </c>
      <c r="K407" s="4" t="s">
        <v>72</v>
      </c>
      <c r="L407" s="4">
        <v>16632</v>
      </c>
      <c r="M407" s="4">
        <v>26050691</v>
      </c>
      <c r="N407" s="4" t="s">
        <v>804</v>
      </c>
      <c r="O407" s="3">
        <v>2021</v>
      </c>
      <c r="P407" s="5" t="s">
        <v>95</v>
      </c>
      <c r="Q407" s="4" t="s">
        <v>1147</v>
      </c>
      <c r="R407" s="4" t="s">
        <v>76</v>
      </c>
      <c r="S407" s="6"/>
      <c r="T407" s="4" t="s">
        <v>76</v>
      </c>
      <c r="U407" s="4" t="s">
        <v>76</v>
      </c>
      <c r="V407" s="7">
        <f t="shared" si="11"/>
        <v>10071328.699999999</v>
      </c>
      <c r="W407" s="7"/>
      <c r="X407" s="8">
        <v>2021</v>
      </c>
      <c r="Y407" s="9" t="s">
        <v>84</v>
      </c>
      <c r="Z407" s="10">
        <v>44524</v>
      </c>
      <c r="AA407" s="9">
        <v>8240325.3799999999</v>
      </c>
      <c r="AB407" s="10">
        <v>44858</v>
      </c>
      <c r="AC407" s="9">
        <v>1831003.3199999994</v>
      </c>
      <c r="AD407" s="10"/>
      <c r="AE407" s="9"/>
      <c r="AF407" s="10"/>
      <c r="AG407" s="9"/>
      <c r="AH407" s="10"/>
      <c r="AI407" s="9"/>
      <c r="AJ407" s="10"/>
      <c r="AK407" s="9"/>
      <c r="AL407" s="10"/>
      <c r="AM407" s="9"/>
      <c r="AN407" s="10"/>
      <c r="AO407" s="9"/>
      <c r="AP407" s="10"/>
      <c r="AQ407" s="9"/>
      <c r="AR407" s="10"/>
      <c r="AS407" s="9"/>
      <c r="AT407" s="10"/>
      <c r="AU407" s="9"/>
      <c r="AV407" s="10"/>
      <c r="AW407" s="9"/>
      <c r="AX407" s="10"/>
      <c r="AY407" s="9"/>
      <c r="AZ407" s="10"/>
      <c r="BA407" s="9"/>
      <c r="BB407" s="10"/>
      <c r="BC407" s="4"/>
      <c r="BD407" s="4"/>
      <c r="BE407" s="4"/>
      <c r="BF407" s="4"/>
      <c r="BG407" s="4"/>
      <c r="BH407" s="4"/>
      <c r="BI407" s="4"/>
      <c r="BJ407" s="9">
        <v>8976000.2199999988</v>
      </c>
      <c r="BK407" s="11">
        <f t="shared" si="22"/>
        <v>0.89124290223989999</v>
      </c>
      <c r="BL407" s="12" t="s">
        <v>235</v>
      </c>
    </row>
    <row r="408" spans="1:64" ht="19.5" customHeight="1" x14ac:dyDescent="0.25">
      <c r="A408" s="3">
        <v>404</v>
      </c>
      <c r="B408" s="3" t="s">
        <v>65</v>
      </c>
      <c r="C408" s="3">
        <v>2517922</v>
      </c>
      <c r="D408" s="4" t="s">
        <v>1244</v>
      </c>
      <c r="E408" s="3" t="s">
        <v>1245</v>
      </c>
      <c r="F408" s="3" t="s">
        <v>68</v>
      </c>
      <c r="G408" s="4" t="s">
        <v>258</v>
      </c>
      <c r="H408" s="4" t="s">
        <v>472</v>
      </c>
      <c r="I408" s="4" t="s">
        <v>1246</v>
      </c>
      <c r="J408" s="4" t="s">
        <v>1247</v>
      </c>
      <c r="K408" s="4" t="s">
        <v>72</v>
      </c>
      <c r="L408" s="4">
        <v>4211</v>
      </c>
      <c r="M408" s="4">
        <v>35061</v>
      </c>
      <c r="N408" s="4" t="s">
        <v>804</v>
      </c>
      <c r="O408" s="3">
        <v>2021</v>
      </c>
      <c r="P408" s="5" t="s">
        <v>95</v>
      </c>
      <c r="Q408" s="4" t="s">
        <v>475</v>
      </c>
      <c r="R408" s="4" t="s">
        <v>83</v>
      </c>
      <c r="S408" s="6">
        <v>294300.14</v>
      </c>
      <c r="T408" s="4" t="s">
        <v>83</v>
      </c>
      <c r="U408" s="4" t="s">
        <v>76</v>
      </c>
      <c r="V408" s="7">
        <f t="shared" si="11"/>
        <v>25971491.5</v>
      </c>
      <c r="W408" s="7"/>
      <c r="X408" s="8">
        <v>2021</v>
      </c>
      <c r="Y408" s="9" t="s">
        <v>121</v>
      </c>
      <c r="Z408" s="10">
        <v>44550</v>
      </c>
      <c r="AA408" s="9">
        <v>20783747.300000001</v>
      </c>
      <c r="AB408" s="10">
        <v>44729</v>
      </c>
      <c r="AC408" s="9">
        <v>5245694.1499999985</v>
      </c>
      <c r="AD408" s="10"/>
      <c r="AE408" s="9"/>
      <c r="AF408" s="10"/>
      <c r="AG408" s="9"/>
      <c r="AH408" s="10"/>
      <c r="AI408" s="9"/>
      <c r="AJ408" s="10"/>
      <c r="AK408" s="9"/>
      <c r="AL408" s="10">
        <v>45184</v>
      </c>
      <c r="AM408" s="9">
        <v>-57949.949999999255</v>
      </c>
      <c r="AN408" s="10"/>
      <c r="AO408" s="9"/>
      <c r="AP408" s="10"/>
      <c r="AQ408" s="9"/>
      <c r="AR408" s="10"/>
      <c r="AS408" s="9"/>
      <c r="AT408" s="10"/>
      <c r="AU408" s="9"/>
      <c r="AV408" s="10"/>
      <c r="AW408" s="9"/>
      <c r="AX408" s="10"/>
      <c r="AY408" s="9"/>
      <c r="AZ408" s="10"/>
      <c r="BA408" s="9"/>
      <c r="BB408" s="10"/>
      <c r="BC408" s="4"/>
      <c r="BD408" s="4"/>
      <c r="BE408" s="4"/>
      <c r="BF408" s="4"/>
      <c r="BG408" s="4"/>
      <c r="BH408" s="4"/>
      <c r="BI408" s="4"/>
      <c r="BJ408" s="9">
        <v>24098698.949999999</v>
      </c>
      <c r="BK408" s="11">
        <f t="shared" si="22"/>
        <v>0.9278904505734682</v>
      </c>
      <c r="BL408" s="12" t="s">
        <v>132</v>
      </c>
    </row>
    <row r="409" spans="1:64" ht="19.5" customHeight="1" x14ac:dyDescent="0.25">
      <c r="A409" s="3">
        <v>405</v>
      </c>
      <c r="B409" s="3" t="s">
        <v>65</v>
      </c>
      <c r="C409" s="3">
        <v>2379053</v>
      </c>
      <c r="D409" s="4" t="s">
        <v>1248</v>
      </c>
      <c r="E409" s="3" t="s">
        <v>772</v>
      </c>
      <c r="F409" s="3" t="s">
        <v>142</v>
      </c>
      <c r="G409" s="4" t="s">
        <v>258</v>
      </c>
      <c r="H409" s="4"/>
      <c r="I409" s="4"/>
      <c r="J409" s="4" t="s">
        <v>773</v>
      </c>
      <c r="K409" s="4" t="s">
        <v>173</v>
      </c>
      <c r="L409" s="4">
        <v>1505</v>
      </c>
      <c r="M409" s="4">
        <v>16681</v>
      </c>
      <c r="N409" s="4" t="s">
        <v>804</v>
      </c>
      <c r="O409" s="3">
        <v>2021</v>
      </c>
      <c r="P409" s="5" t="s">
        <v>95</v>
      </c>
      <c r="Q409" s="4" t="s">
        <v>475</v>
      </c>
      <c r="R409" s="4" t="s">
        <v>83</v>
      </c>
      <c r="S409" s="6">
        <v>539071.51</v>
      </c>
      <c r="T409" s="4" t="s">
        <v>76</v>
      </c>
      <c r="U409" s="4" t="s">
        <v>76</v>
      </c>
      <c r="V409" s="7">
        <f t="shared" si="11"/>
        <v>16899304</v>
      </c>
      <c r="W409" s="7"/>
      <c r="X409" s="8">
        <v>2021</v>
      </c>
      <c r="Y409" s="9" t="s">
        <v>121</v>
      </c>
      <c r="Z409" s="10">
        <v>44561</v>
      </c>
      <c r="AA409" s="9">
        <v>9820383.5299999993</v>
      </c>
      <c r="AB409" s="10">
        <v>44838</v>
      </c>
      <c r="AC409" s="9">
        <v>-103009.27999999933</v>
      </c>
      <c r="AD409" s="10">
        <v>44925</v>
      </c>
      <c r="AE409" s="9"/>
      <c r="AF409" s="10">
        <v>45272</v>
      </c>
      <c r="AG409" s="9">
        <v>7181929.75</v>
      </c>
      <c r="AH409" s="10">
        <v>45614</v>
      </c>
      <c r="AI409" s="9"/>
      <c r="AJ409" s="10"/>
      <c r="AK409" s="9"/>
      <c r="AL409" s="10"/>
      <c r="AM409" s="9"/>
      <c r="AN409" s="10"/>
      <c r="AO409" s="9"/>
      <c r="AP409" s="10"/>
      <c r="AQ409" s="9"/>
      <c r="AR409" s="10"/>
      <c r="AS409" s="9"/>
      <c r="AT409" s="10"/>
      <c r="AU409" s="9"/>
      <c r="AV409" s="10"/>
      <c r="AW409" s="9"/>
      <c r="AX409" s="10"/>
      <c r="AY409" s="9"/>
      <c r="AZ409" s="10"/>
      <c r="BA409" s="9"/>
      <c r="BB409" s="10"/>
      <c r="BC409" s="4"/>
      <c r="BD409" s="4"/>
      <c r="BE409" s="4"/>
      <c r="BF409" s="4"/>
      <c r="BG409" s="4"/>
      <c r="BH409" s="4"/>
      <c r="BI409" s="4"/>
      <c r="BJ409" s="9">
        <v>5532044.8700000001</v>
      </c>
      <c r="BK409" s="11">
        <f t="shared" si="22"/>
        <v>0.32735341467317236</v>
      </c>
      <c r="BL409" s="12" t="s">
        <v>385</v>
      </c>
    </row>
    <row r="410" spans="1:64" ht="19.5" customHeight="1" x14ac:dyDescent="0.25">
      <c r="A410" s="3">
        <v>406</v>
      </c>
      <c r="B410" s="3" t="s">
        <v>65</v>
      </c>
      <c r="C410" s="3">
        <v>2352793</v>
      </c>
      <c r="D410" s="4" t="s">
        <v>1249</v>
      </c>
      <c r="E410" s="3" t="s">
        <v>772</v>
      </c>
      <c r="F410" s="3" t="s">
        <v>142</v>
      </c>
      <c r="G410" s="4" t="s">
        <v>258</v>
      </c>
      <c r="H410" s="4"/>
      <c r="I410" s="4"/>
      <c r="J410" s="4" t="s">
        <v>773</v>
      </c>
      <c r="K410" s="4" t="s">
        <v>173</v>
      </c>
      <c r="L410" s="4">
        <v>2247</v>
      </c>
      <c r="M410" s="4">
        <v>2247</v>
      </c>
      <c r="N410" s="4" t="s">
        <v>804</v>
      </c>
      <c r="O410" s="3">
        <v>2021</v>
      </c>
      <c r="P410" s="5" t="s">
        <v>95</v>
      </c>
      <c r="Q410" s="4" t="s">
        <v>475</v>
      </c>
      <c r="R410" s="4" t="s">
        <v>83</v>
      </c>
      <c r="S410" s="6">
        <v>666071.30000000005</v>
      </c>
      <c r="T410" s="4" t="s">
        <v>76</v>
      </c>
      <c r="U410" s="4" t="s">
        <v>76</v>
      </c>
      <c r="V410" s="7">
        <f t="shared" si="11"/>
        <v>14854892.980000002</v>
      </c>
      <c r="W410" s="7"/>
      <c r="X410" s="8">
        <v>2021</v>
      </c>
      <c r="Y410" s="9" t="s">
        <v>121</v>
      </c>
      <c r="Z410" s="10">
        <v>44561</v>
      </c>
      <c r="AA410" s="9">
        <v>9979286</v>
      </c>
      <c r="AB410" s="10">
        <v>44838</v>
      </c>
      <c r="AC410" s="9">
        <v>-94987.639999998733</v>
      </c>
      <c r="AD410" s="10">
        <v>45272</v>
      </c>
      <c r="AE410" s="9">
        <v>4970594.620000001</v>
      </c>
      <c r="AF410" s="10">
        <v>45461</v>
      </c>
      <c r="AG410" s="9"/>
      <c r="AH410" s="10">
        <v>45569</v>
      </c>
      <c r="AI410" s="9"/>
      <c r="AJ410" s="10">
        <v>45614</v>
      </c>
      <c r="AK410" s="9"/>
      <c r="AL410" s="10"/>
      <c r="AM410" s="9"/>
      <c r="AN410" s="10"/>
      <c r="AO410" s="9"/>
      <c r="AP410" s="10"/>
      <c r="AQ410" s="9"/>
      <c r="AR410" s="10"/>
      <c r="AS410" s="9"/>
      <c r="AT410" s="10"/>
      <c r="AU410" s="9"/>
      <c r="AV410" s="10"/>
      <c r="AW410" s="9"/>
      <c r="AX410" s="10"/>
      <c r="AY410" s="9"/>
      <c r="AZ410" s="10"/>
      <c r="BA410" s="9"/>
      <c r="BB410" s="10"/>
      <c r="BC410" s="4"/>
      <c r="BD410" s="4"/>
      <c r="BE410" s="4"/>
      <c r="BF410" s="4"/>
      <c r="BG410" s="4"/>
      <c r="BH410" s="4"/>
      <c r="BI410" s="4"/>
      <c r="BJ410" s="9">
        <v>14519978.43</v>
      </c>
      <c r="BK410" s="11">
        <f t="shared" si="22"/>
        <v>0.97745426032682181</v>
      </c>
      <c r="BL410" s="12" t="s">
        <v>255</v>
      </c>
    </row>
    <row r="411" spans="1:64" ht="19.5" customHeight="1" x14ac:dyDescent="0.25">
      <c r="A411" s="3">
        <v>407</v>
      </c>
      <c r="B411" s="3" t="s">
        <v>65</v>
      </c>
      <c r="C411" s="3">
        <v>2321959</v>
      </c>
      <c r="D411" s="4" t="s">
        <v>1250</v>
      </c>
      <c r="E411" s="3" t="s">
        <v>270</v>
      </c>
      <c r="F411" s="3" t="s">
        <v>68</v>
      </c>
      <c r="G411" s="4" t="s">
        <v>258</v>
      </c>
      <c r="H411" s="4" t="s">
        <v>258</v>
      </c>
      <c r="I411" s="4"/>
      <c r="J411" s="4" t="s">
        <v>271</v>
      </c>
      <c r="K411" s="4" t="s">
        <v>144</v>
      </c>
      <c r="L411" s="4">
        <v>119914</v>
      </c>
      <c r="M411" s="4">
        <v>119914</v>
      </c>
      <c r="N411" s="4" t="s">
        <v>804</v>
      </c>
      <c r="O411" s="3">
        <v>2021</v>
      </c>
      <c r="P411" s="5" t="s">
        <v>95</v>
      </c>
      <c r="Q411" s="4" t="s">
        <v>1251</v>
      </c>
      <c r="R411" s="4" t="s">
        <v>76</v>
      </c>
      <c r="S411" s="6"/>
      <c r="T411" s="4" t="s">
        <v>76</v>
      </c>
      <c r="U411" s="4" t="s">
        <v>76</v>
      </c>
      <c r="V411" s="7">
        <f t="shared" si="11"/>
        <v>15789568.73</v>
      </c>
      <c r="W411" s="7"/>
      <c r="X411" s="8">
        <v>2021</v>
      </c>
      <c r="Y411" s="9" t="s">
        <v>121</v>
      </c>
      <c r="Z411" s="10">
        <v>44557</v>
      </c>
      <c r="AA411" s="9">
        <v>12779488.060000001</v>
      </c>
      <c r="AB411" s="10">
        <v>44876</v>
      </c>
      <c r="AC411" s="9">
        <v>2867024.16</v>
      </c>
      <c r="AD411" s="10"/>
      <c r="AE411" s="9"/>
      <c r="AF411" s="10">
        <v>45568</v>
      </c>
      <c r="AG411" s="9">
        <v>143056.50999999978</v>
      </c>
      <c r="AH411" s="10"/>
      <c r="AI411" s="9"/>
      <c r="AJ411" s="10"/>
      <c r="AK411" s="9"/>
      <c r="AL411" s="10"/>
      <c r="AM411" s="9"/>
      <c r="AN411" s="10"/>
      <c r="AO411" s="9"/>
      <c r="AP411" s="10"/>
      <c r="AQ411" s="9"/>
      <c r="AR411" s="10"/>
      <c r="AS411" s="9"/>
      <c r="AT411" s="10"/>
      <c r="AU411" s="9"/>
      <c r="AV411" s="10"/>
      <c r="AW411" s="9"/>
      <c r="AX411" s="10"/>
      <c r="AY411" s="9"/>
      <c r="AZ411" s="10"/>
      <c r="BA411" s="9"/>
      <c r="BB411" s="10"/>
      <c r="BC411" s="4"/>
      <c r="BD411" s="4"/>
      <c r="BE411" s="4"/>
      <c r="BF411" s="4"/>
      <c r="BG411" s="4"/>
      <c r="BH411" s="4"/>
      <c r="BI411" s="4"/>
      <c r="BJ411" s="9">
        <v>9894981.1500000004</v>
      </c>
      <c r="BK411" s="11">
        <f t="shared" si="22"/>
        <v>0.62667836716779024</v>
      </c>
      <c r="BL411" s="12" t="s">
        <v>385</v>
      </c>
    </row>
    <row r="412" spans="1:64" ht="19.5" customHeight="1" x14ac:dyDescent="0.25">
      <c r="A412" s="3">
        <v>408</v>
      </c>
      <c r="B412" s="3" t="s">
        <v>65</v>
      </c>
      <c r="C412" s="3">
        <v>2332889</v>
      </c>
      <c r="D412" s="4" t="s">
        <v>1252</v>
      </c>
      <c r="E412" s="3" t="s">
        <v>270</v>
      </c>
      <c r="F412" s="3" t="s">
        <v>68</v>
      </c>
      <c r="G412" s="4" t="s">
        <v>258</v>
      </c>
      <c r="H412" s="4" t="s">
        <v>258</v>
      </c>
      <c r="I412" s="4"/>
      <c r="J412" s="4" t="s">
        <v>271</v>
      </c>
      <c r="K412" s="4" t="s">
        <v>838</v>
      </c>
      <c r="L412" s="4">
        <v>2214</v>
      </c>
      <c r="M412" s="4">
        <v>2214</v>
      </c>
      <c r="N412" s="4" t="s">
        <v>804</v>
      </c>
      <c r="O412" s="3">
        <v>2021</v>
      </c>
      <c r="P412" s="5" t="s">
        <v>95</v>
      </c>
      <c r="Q412" s="4" t="s">
        <v>1251</v>
      </c>
      <c r="R412" s="4" t="s">
        <v>76</v>
      </c>
      <c r="S412" s="6"/>
      <c r="T412" s="4" t="s">
        <v>76</v>
      </c>
      <c r="U412" s="4" t="s">
        <v>76</v>
      </c>
      <c r="V412" s="7">
        <f t="shared" si="11"/>
        <v>18868481.260000002</v>
      </c>
      <c r="W412" s="7"/>
      <c r="X412" s="8">
        <v>2021</v>
      </c>
      <c r="Y412" s="9" t="s">
        <v>121</v>
      </c>
      <c r="Z412" s="10">
        <v>44557</v>
      </c>
      <c r="AA412" s="9">
        <v>15166298.439999999</v>
      </c>
      <c r="AB412" s="10">
        <v>44876</v>
      </c>
      <c r="AC412" s="9">
        <v>3491649.0900000017</v>
      </c>
      <c r="AD412" s="10"/>
      <c r="AE412" s="9"/>
      <c r="AF412" s="10">
        <v>45568</v>
      </c>
      <c r="AG412" s="9">
        <v>210533.73000000045</v>
      </c>
      <c r="AH412" s="10"/>
      <c r="AI412" s="9"/>
      <c r="AJ412" s="10"/>
      <c r="AK412" s="9"/>
      <c r="AL412" s="10"/>
      <c r="AM412" s="9"/>
      <c r="AN412" s="10"/>
      <c r="AO412" s="9"/>
      <c r="AP412" s="10"/>
      <c r="AQ412" s="9"/>
      <c r="AR412" s="10"/>
      <c r="AS412" s="9"/>
      <c r="AT412" s="10"/>
      <c r="AU412" s="9"/>
      <c r="AV412" s="10"/>
      <c r="AW412" s="9"/>
      <c r="AX412" s="10"/>
      <c r="AY412" s="9"/>
      <c r="AZ412" s="10"/>
      <c r="BA412" s="9"/>
      <c r="BB412" s="10"/>
      <c r="BC412" s="4"/>
      <c r="BD412" s="4"/>
      <c r="BE412" s="4"/>
      <c r="BF412" s="4"/>
      <c r="BG412" s="4"/>
      <c r="BH412" s="4"/>
      <c r="BI412" s="4"/>
      <c r="BJ412" s="9">
        <v>8492970.7100000009</v>
      </c>
      <c r="BK412" s="11">
        <f t="shared" si="22"/>
        <v>0.45011416621032274</v>
      </c>
      <c r="BL412" s="12" t="s">
        <v>385</v>
      </c>
    </row>
    <row r="413" spans="1:64" ht="19.5" customHeight="1" x14ac:dyDescent="0.25">
      <c r="A413" s="3">
        <v>409</v>
      </c>
      <c r="B413" s="3" t="s">
        <v>65</v>
      </c>
      <c r="C413" s="3">
        <v>2402546</v>
      </c>
      <c r="D413" s="4" t="s">
        <v>1253</v>
      </c>
      <c r="E413" s="3" t="s">
        <v>911</v>
      </c>
      <c r="F413" s="3" t="s">
        <v>68</v>
      </c>
      <c r="G413" s="4" t="s">
        <v>135</v>
      </c>
      <c r="H413" s="4" t="s">
        <v>135</v>
      </c>
      <c r="I413" s="4" t="s">
        <v>912</v>
      </c>
      <c r="J413" s="4" t="s">
        <v>913</v>
      </c>
      <c r="K413" s="4" t="s">
        <v>72</v>
      </c>
      <c r="L413" s="4">
        <v>3599</v>
      </c>
      <c r="M413" s="4">
        <v>34203</v>
      </c>
      <c r="N413" s="4" t="s">
        <v>804</v>
      </c>
      <c r="O413" s="3">
        <v>2021</v>
      </c>
      <c r="P413" s="5" t="s">
        <v>74</v>
      </c>
      <c r="Q413" s="4" t="s">
        <v>1233</v>
      </c>
      <c r="R413" s="4" t="s">
        <v>76</v>
      </c>
      <c r="S413" s="6"/>
      <c r="T413" s="4" t="s">
        <v>76</v>
      </c>
      <c r="U413" s="4" t="s">
        <v>76</v>
      </c>
      <c r="V413" s="7">
        <f t="shared" si="11"/>
        <v>12842314.810000001</v>
      </c>
      <c r="W413" s="7"/>
      <c r="X413" s="8">
        <v>2022</v>
      </c>
      <c r="Y413" s="9" t="s">
        <v>219</v>
      </c>
      <c r="Z413" s="10">
        <v>44573</v>
      </c>
      <c r="AA413" s="9">
        <v>10173537.09</v>
      </c>
      <c r="AB413" s="10">
        <v>44820</v>
      </c>
      <c r="AC413" s="9"/>
      <c r="AD413" s="10">
        <v>44910</v>
      </c>
      <c r="AE413" s="9">
        <v>53311.87</v>
      </c>
      <c r="AF413" s="10">
        <v>44998</v>
      </c>
      <c r="AG413" s="9">
        <v>117163.65</v>
      </c>
      <c r="AH413" s="10">
        <v>44998</v>
      </c>
      <c r="AI413" s="9">
        <v>159851.91</v>
      </c>
      <c r="AJ413" s="10">
        <v>44998</v>
      </c>
      <c r="AK413" s="9">
        <v>273707.65999999997</v>
      </c>
      <c r="AL413" s="10">
        <v>45016</v>
      </c>
      <c r="AM413" s="9">
        <v>1187598.9700000007</v>
      </c>
      <c r="AN413" s="10">
        <v>45182</v>
      </c>
      <c r="AO413" s="9">
        <v>877143.66000000015</v>
      </c>
      <c r="AP413" s="10"/>
      <c r="AQ413" s="9"/>
      <c r="AR413" s="10"/>
      <c r="AS413" s="9"/>
      <c r="AT413" s="10"/>
      <c r="AU413" s="9"/>
      <c r="AV413" s="10"/>
      <c r="AW413" s="9"/>
      <c r="AX413" s="10"/>
      <c r="AY413" s="9"/>
      <c r="AZ413" s="10"/>
      <c r="BA413" s="9"/>
      <c r="BB413" s="10"/>
      <c r="BC413" s="4"/>
      <c r="BD413" s="4"/>
      <c r="BE413" s="4"/>
      <c r="BF413" s="4"/>
      <c r="BG413" s="4"/>
      <c r="BH413" s="4"/>
      <c r="BI413" s="4"/>
      <c r="BJ413" s="9">
        <v>12842314.810000001</v>
      </c>
      <c r="BK413" s="11">
        <v>1</v>
      </c>
      <c r="BL413" s="12" t="s">
        <v>74</v>
      </c>
    </row>
    <row r="414" spans="1:64" ht="19.5" customHeight="1" x14ac:dyDescent="0.25">
      <c r="A414" s="3">
        <v>410</v>
      </c>
      <c r="B414" s="3" t="s">
        <v>65</v>
      </c>
      <c r="C414" s="3">
        <v>2250872</v>
      </c>
      <c r="D414" s="4" t="s">
        <v>1254</v>
      </c>
      <c r="E414" s="3" t="s">
        <v>508</v>
      </c>
      <c r="F414" s="3" t="s">
        <v>68</v>
      </c>
      <c r="G414" s="4" t="s">
        <v>92</v>
      </c>
      <c r="H414" s="4" t="s">
        <v>92</v>
      </c>
      <c r="I414" s="4" t="s">
        <v>509</v>
      </c>
      <c r="J414" s="4" t="s">
        <v>510</v>
      </c>
      <c r="K414" s="4" t="s">
        <v>902</v>
      </c>
      <c r="L414" s="4">
        <v>2763</v>
      </c>
      <c r="M414" s="4">
        <v>2763</v>
      </c>
      <c r="N414" s="4" t="s">
        <v>804</v>
      </c>
      <c r="O414" s="3">
        <v>2021</v>
      </c>
      <c r="P414" s="5" t="s">
        <v>95</v>
      </c>
      <c r="Q414" s="4" t="s">
        <v>737</v>
      </c>
      <c r="R414" s="4" t="s">
        <v>822</v>
      </c>
      <c r="S414" s="6">
        <v>368065.6</v>
      </c>
      <c r="T414" s="4" t="s">
        <v>76</v>
      </c>
      <c r="U414" s="4" t="s">
        <v>76</v>
      </c>
      <c r="V414" s="7">
        <f t="shared" si="11"/>
        <v>10165395.859999999</v>
      </c>
      <c r="W414" s="7"/>
      <c r="X414" s="8">
        <v>2022</v>
      </c>
      <c r="Y414" s="9" t="s">
        <v>219</v>
      </c>
      <c r="Z414" s="10">
        <v>44565</v>
      </c>
      <c r="AA414" s="9">
        <v>7801802.1500000004</v>
      </c>
      <c r="AB414" s="10">
        <v>44720</v>
      </c>
      <c r="AC414" s="9">
        <v>1399570.8899999987</v>
      </c>
      <c r="AD414" s="10">
        <v>45083</v>
      </c>
      <c r="AE414" s="9">
        <v>940687.16000000015</v>
      </c>
      <c r="AF414" s="10">
        <v>45187</v>
      </c>
      <c r="AG414" s="9">
        <v>23335.660000000149</v>
      </c>
      <c r="AH414" s="10"/>
      <c r="AI414" s="9"/>
      <c r="AJ414" s="10"/>
      <c r="AK414" s="9"/>
      <c r="AL414" s="10"/>
      <c r="AM414" s="9"/>
      <c r="AN414" s="10"/>
      <c r="AO414" s="9"/>
      <c r="AP414" s="10"/>
      <c r="AQ414" s="9"/>
      <c r="AR414" s="10"/>
      <c r="AS414" s="9"/>
      <c r="AT414" s="10"/>
      <c r="AU414" s="9"/>
      <c r="AV414" s="10"/>
      <c r="AW414" s="9"/>
      <c r="AX414" s="10"/>
      <c r="AY414" s="9"/>
      <c r="AZ414" s="10"/>
      <c r="BA414" s="9"/>
      <c r="BB414" s="10"/>
      <c r="BC414" s="4"/>
      <c r="BD414" s="4"/>
      <c r="BE414" s="4"/>
      <c r="BF414" s="4"/>
      <c r="BG414" s="4"/>
      <c r="BH414" s="4"/>
      <c r="BI414" s="4"/>
      <c r="BJ414" s="9">
        <v>9112261.6799999997</v>
      </c>
      <c r="BK414" s="11">
        <f t="shared" ref="BK414:BK421" si="23">BJ414/V414</f>
        <v>0.89640008175736707</v>
      </c>
      <c r="BL414" s="12" t="s">
        <v>132</v>
      </c>
    </row>
    <row r="415" spans="1:64" ht="19.5" customHeight="1" x14ac:dyDescent="0.25">
      <c r="A415" s="3">
        <v>411</v>
      </c>
      <c r="B415" s="3" t="s">
        <v>65</v>
      </c>
      <c r="C415" s="3">
        <v>2305673</v>
      </c>
      <c r="D415" s="4" t="s">
        <v>1255</v>
      </c>
      <c r="E415" s="3" t="s">
        <v>814</v>
      </c>
      <c r="F415" s="3" t="s">
        <v>691</v>
      </c>
      <c r="G415" s="4" t="s">
        <v>169</v>
      </c>
      <c r="H415" s="4" t="s">
        <v>170</v>
      </c>
      <c r="I415" s="4" t="s">
        <v>1256</v>
      </c>
      <c r="J415" s="4" t="s">
        <v>816</v>
      </c>
      <c r="K415" s="4" t="s">
        <v>144</v>
      </c>
      <c r="L415" s="4">
        <v>520</v>
      </c>
      <c r="M415" s="4">
        <v>520</v>
      </c>
      <c r="N415" s="4" t="s">
        <v>73</v>
      </c>
      <c r="O415" s="3">
        <v>2021</v>
      </c>
      <c r="P415" s="5" t="s">
        <v>95</v>
      </c>
      <c r="Q415" s="4" t="s">
        <v>174</v>
      </c>
      <c r="R415" s="4" t="s">
        <v>76</v>
      </c>
      <c r="S415" s="6"/>
      <c r="T415" s="4" t="s">
        <v>76</v>
      </c>
      <c r="U415" s="4" t="s">
        <v>76</v>
      </c>
      <c r="V415" s="7">
        <f t="shared" si="11"/>
        <v>10627348.33</v>
      </c>
      <c r="W415" s="7"/>
      <c r="X415" s="8">
        <v>2022</v>
      </c>
      <c r="Y415" s="9" t="s">
        <v>182</v>
      </c>
      <c r="Z415" s="10">
        <v>44603</v>
      </c>
      <c r="AA415" s="9">
        <v>8595855.1500000004</v>
      </c>
      <c r="AB415" s="10">
        <v>44922</v>
      </c>
      <c r="AC415" s="9"/>
      <c r="AD415" s="10">
        <v>44954</v>
      </c>
      <c r="AE415" s="9"/>
      <c r="AF415" s="10">
        <v>44965</v>
      </c>
      <c r="AG415" s="9"/>
      <c r="AH415" s="10">
        <v>44965</v>
      </c>
      <c r="AI415" s="9">
        <v>554760.58000000007</v>
      </c>
      <c r="AJ415" s="10">
        <v>44993</v>
      </c>
      <c r="AK415" s="9"/>
      <c r="AL415" s="10">
        <v>45258</v>
      </c>
      <c r="AM415" s="9">
        <v>1180110.629999999</v>
      </c>
      <c r="AN415" s="10">
        <v>45228</v>
      </c>
      <c r="AO415" s="9">
        <v>296621.97000000067</v>
      </c>
      <c r="AP415" s="10"/>
      <c r="AQ415" s="9"/>
      <c r="AR415" s="10"/>
      <c r="AS415" s="9"/>
      <c r="AT415" s="10"/>
      <c r="AU415" s="9"/>
      <c r="AV415" s="10"/>
      <c r="AW415" s="9"/>
      <c r="AX415" s="10"/>
      <c r="AY415" s="9"/>
      <c r="AZ415" s="10"/>
      <c r="BA415" s="9"/>
      <c r="BB415" s="10"/>
      <c r="BC415" s="4"/>
      <c r="BD415" s="4"/>
      <c r="BE415" s="4"/>
      <c r="BF415" s="4"/>
      <c r="BG415" s="4"/>
      <c r="BH415" s="4"/>
      <c r="BI415" s="4"/>
      <c r="BJ415" s="9">
        <v>8730197.1400000006</v>
      </c>
      <c r="BK415" s="11">
        <f t="shared" si="23"/>
        <v>0.82148404935175401</v>
      </c>
      <c r="BL415" s="12" t="s">
        <v>132</v>
      </c>
    </row>
    <row r="416" spans="1:64" ht="19.5" customHeight="1" x14ac:dyDescent="0.25">
      <c r="A416" s="3">
        <v>412</v>
      </c>
      <c r="B416" s="3" t="s">
        <v>65</v>
      </c>
      <c r="C416" s="3">
        <v>2448254</v>
      </c>
      <c r="D416" s="4" t="s">
        <v>1257</v>
      </c>
      <c r="E416" s="3" t="s">
        <v>1004</v>
      </c>
      <c r="F416" s="3" t="s">
        <v>68</v>
      </c>
      <c r="G416" s="4" t="s">
        <v>191</v>
      </c>
      <c r="H416" s="4" t="s">
        <v>425</v>
      </c>
      <c r="I416" s="4" t="s">
        <v>1005</v>
      </c>
      <c r="J416" s="4" t="s">
        <v>1006</v>
      </c>
      <c r="K416" s="4" t="s">
        <v>144</v>
      </c>
      <c r="L416" s="4">
        <v>186</v>
      </c>
      <c r="M416" s="4">
        <v>3550</v>
      </c>
      <c r="N416" s="4" t="s">
        <v>804</v>
      </c>
      <c r="O416" s="3">
        <v>2021</v>
      </c>
      <c r="P416" s="5" t="s">
        <v>95</v>
      </c>
      <c r="Q416" s="4" t="s">
        <v>281</v>
      </c>
      <c r="R416" s="4" t="s">
        <v>76</v>
      </c>
      <c r="S416" s="6"/>
      <c r="T416" s="4" t="s">
        <v>76</v>
      </c>
      <c r="U416" s="4" t="s">
        <v>76</v>
      </c>
      <c r="V416" s="7">
        <f t="shared" si="11"/>
        <v>3663210.2</v>
      </c>
      <c r="W416" s="7"/>
      <c r="X416" s="8">
        <v>2022</v>
      </c>
      <c r="Y416" s="9" t="s">
        <v>182</v>
      </c>
      <c r="Z416" s="10">
        <v>44596</v>
      </c>
      <c r="AA416" s="9">
        <v>3059684.65</v>
      </c>
      <c r="AB416" s="10">
        <v>45370</v>
      </c>
      <c r="AC416" s="9">
        <v>603525.55000000028</v>
      </c>
      <c r="AD416" s="10"/>
      <c r="AE416" s="9"/>
      <c r="AF416" s="10"/>
      <c r="AG416" s="9"/>
      <c r="AH416" s="10"/>
      <c r="AI416" s="9"/>
      <c r="AJ416" s="10"/>
      <c r="AK416" s="9"/>
      <c r="AL416" s="10"/>
      <c r="AM416" s="9"/>
      <c r="AN416" s="10"/>
      <c r="AO416" s="9"/>
      <c r="AP416" s="10"/>
      <c r="AQ416" s="9"/>
      <c r="AR416" s="10"/>
      <c r="AS416" s="9"/>
      <c r="AT416" s="10"/>
      <c r="AU416" s="9"/>
      <c r="AV416" s="10"/>
      <c r="AW416" s="9"/>
      <c r="AX416" s="10"/>
      <c r="AY416" s="9"/>
      <c r="AZ416" s="10"/>
      <c r="BA416" s="9"/>
      <c r="BB416" s="10"/>
      <c r="BC416" s="4"/>
      <c r="BD416" s="4"/>
      <c r="BE416" s="4"/>
      <c r="BF416" s="4"/>
      <c r="BG416" s="4"/>
      <c r="BH416" s="4"/>
      <c r="BI416" s="4"/>
      <c r="BJ416" s="9">
        <v>0</v>
      </c>
      <c r="BK416" s="11">
        <f t="shared" si="23"/>
        <v>0</v>
      </c>
      <c r="BL416" s="12" t="s">
        <v>235</v>
      </c>
    </row>
    <row r="417" spans="1:64" ht="19.5" customHeight="1" x14ac:dyDescent="0.25">
      <c r="A417" s="3">
        <v>413</v>
      </c>
      <c r="B417" s="3" t="s">
        <v>65</v>
      </c>
      <c r="C417" s="3">
        <v>2448137</v>
      </c>
      <c r="D417" s="4" t="s">
        <v>1258</v>
      </c>
      <c r="E417" s="3" t="s">
        <v>1004</v>
      </c>
      <c r="F417" s="3" t="s">
        <v>68</v>
      </c>
      <c r="G417" s="4" t="s">
        <v>191</v>
      </c>
      <c r="H417" s="4" t="s">
        <v>425</v>
      </c>
      <c r="I417" s="4" t="s">
        <v>1005</v>
      </c>
      <c r="J417" s="4" t="s">
        <v>1006</v>
      </c>
      <c r="K417" s="4" t="s">
        <v>144</v>
      </c>
      <c r="L417" s="4">
        <v>81</v>
      </c>
      <c r="M417" s="4">
        <v>1528</v>
      </c>
      <c r="N417" s="4" t="s">
        <v>804</v>
      </c>
      <c r="O417" s="3">
        <v>2021</v>
      </c>
      <c r="P417" s="5" t="s">
        <v>95</v>
      </c>
      <c r="Q417" s="4" t="s">
        <v>281</v>
      </c>
      <c r="R417" s="4" t="s">
        <v>76</v>
      </c>
      <c r="S417" s="6"/>
      <c r="T417" s="4" t="s">
        <v>76</v>
      </c>
      <c r="U417" s="4" t="s">
        <v>76</v>
      </c>
      <c r="V417" s="7">
        <f t="shared" si="11"/>
        <v>1232890.4300000002</v>
      </c>
      <c r="W417" s="7"/>
      <c r="X417" s="8">
        <v>2022</v>
      </c>
      <c r="Y417" s="9" t="s">
        <v>182</v>
      </c>
      <c r="Z417" s="10">
        <v>44596</v>
      </c>
      <c r="AA417" s="9">
        <v>1232890.4300000002</v>
      </c>
      <c r="AB417" s="10"/>
      <c r="AC417" s="9"/>
      <c r="AD417" s="10"/>
      <c r="AE417" s="9"/>
      <c r="AF417" s="10"/>
      <c r="AG417" s="9"/>
      <c r="AH417" s="10"/>
      <c r="AI417" s="9"/>
      <c r="AJ417" s="10"/>
      <c r="AK417" s="9"/>
      <c r="AL417" s="10"/>
      <c r="AM417" s="9"/>
      <c r="AN417" s="10"/>
      <c r="AO417" s="9"/>
      <c r="AP417" s="10"/>
      <c r="AQ417" s="9"/>
      <c r="AR417" s="10"/>
      <c r="AS417" s="9"/>
      <c r="AT417" s="10"/>
      <c r="AU417" s="9"/>
      <c r="AV417" s="10"/>
      <c r="AW417" s="9"/>
      <c r="AX417" s="10"/>
      <c r="AY417" s="9"/>
      <c r="AZ417" s="10"/>
      <c r="BA417" s="9"/>
      <c r="BB417" s="10"/>
      <c r="BC417" s="4"/>
      <c r="BD417" s="4"/>
      <c r="BE417" s="4"/>
      <c r="BF417" s="4"/>
      <c r="BG417" s="4"/>
      <c r="BH417" s="4"/>
      <c r="BI417" s="4"/>
      <c r="BJ417" s="9">
        <v>0</v>
      </c>
      <c r="BK417" s="11">
        <f t="shared" si="23"/>
        <v>0</v>
      </c>
      <c r="BL417" s="12" t="s">
        <v>132</v>
      </c>
    </row>
    <row r="418" spans="1:64" ht="19.5" customHeight="1" x14ac:dyDescent="0.25">
      <c r="A418" s="3">
        <v>414</v>
      </c>
      <c r="B418" s="3" t="s">
        <v>65</v>
      </c>
      <c r="C418" s="3">
        <v>2446658</v>
      </c>
      <c r="D418" s="4" t="s">
        <v>1259</v>
      </c>
      <c r="E418" s="3" t="s">
        <v>1004</v>
      </c>
      <c r="F418" s="3" t="s">
        <v>68</v>
      </c>
      <c r="G418" s="4" t="s">
        <v>191</v>
      </c>
      <c r="H418" s="4" t="s">
        <v>425</v>
      </c>
      <c r="I418" s="4" t="s">
        <v>1005</v>
      </c>
      <c r="J418" s="4" t="s">
        <v>1006</v>
      </c>
      <c r="K418" s="4" t="s">
        <v>144</v>
      </c>
      <c r="L418" s="4">
        <v>25</v>
      </c>
      <c r="M418" s="4">
        <v>475</v>
      </c>
      <c r="N418" s="4" t="s">
        <v>804</v>
      </c>
      <c r="O418" s="3">
        <v>2021</v>
      </c>
      <c r="P418" s="5" t="s">
        <v>95</v>
      </c>
      <c r="Q418" s="4" t="s">
        <v>281</v>
      </c>
      <c r="R418" s="4" t="s">
        <v>76</v>
      </c>
      <c r="S418" s="6"/>
      <c r="T418" s="4" t="s">
        <v>76</v>
      </c>
      <c r="U418" s="4" t="s">
        <v>76</v>
      </c>
      <c r="V418" s="7">
        <f t="shared" si="11"/>
        <v>1508527.0900000003</v>
      </c>
      <c r="W418" s="7"/>
      <c r="X418" s="8">
        <v>2022</v>
      </c>
      <c r="Y418" s="9" t="s">
        <v>182</v>
      </c>
      <c r="Z418" s="10">
        <v>44596</v>
      </c>
      <c r="AA418" s="9">
        <v>1508527.0900000003</v>
      </c>
      <c r="AB418" s="10"/>
      <c r="AC418" s="9"/>
      <c r="AD418" s="10"/>
      <c r="AE418" s="9"/>
      <c r="AF418" s="10"/>
      <c r="AG418" s="9"/>
      <c r="AH418" s="10"/>
      <c r="AI418" s="9"/>
      <c r="AJ418" s="10"/>
      <c r="AK418" s="9"/>
      <c r="AL418" s="10"/>
      <c r="AM418" s="9"/>
      <c r="AN418" s="10"/>
      <c r="AO418" s="9"/>
      <c r="AP418" s="10"/>
      <c r="AQ418" s="9"/>
      <c r="AR418" s="10"/>
      <c r="AS418" s="9"/>
      <c r="AT418" s="10"/>
      <c r="AU418" s="9"/>
      <c r="AV418" s="10"/>
      <c r="AW418" s="9"/>
      <c r="AX418" s="10"/>
      <c r="AY418" s="9"/>
      <c r="AZ418" s="10"/>
      <c r="BA418" s="9"/>
      <c r="BB418" s="10"/>
      <c r="BC418" s="4"/>
      <c r="BD418" s="4"/>
      <c r="BE418" s="4"/>
      <c r="BF418" s="4"/>
      <c r="BG418" s="4"/>
      <c r="BH418" s="4"/>
      <c r="BI418" s="4"/>
      <c r="BJ418" s="9">
        <v>0</v>
      </c>
      <c r="BK418" s="11">
        <f t="shared" si="23"/>
        <v>0</v>
      </c>
      <c r="BL418" s="12" t="s">
        <v>132</v>
      </c>
    </row>
    <row r="419" spans="1:64" ht="19.5" customHeight="1" x14ac:dyDescent="0.25">
      <c r="A419" s="3">
        <v>415</v>
      </c>
      <c r="B419" s="3" t="s">
        <v>65</v>
      </c>
      <c r="C419" s="3">
        <v>2448247</v>
      </c>
      <c r="D419" s="4" t="s">
        <v>1260</v>
      </c>
      <c r="E419" s="3" t="s">
        <v>1004</v>
      </c>
      <c r="F419" s="3" t="s">
        <v>68</v>
      </c>
      <c r="G419" s="4" t="s">
        <v>191</v>
      </c>
      <c r="H419" s="4" t="s">
        <v>425</v>
      </c>
      <c r="I419" s="4" t="s">
        <v>1005</v>
      </c>
      <c r="J419" s="4" t="s">
        <v>1006</v>
      </c>
      <c r="K419" s="4" t="s">
        <v>144</v>
      </c>
      <c r="L419" s="4">
        <v>26</v>
      </c>
      <c r="M419" s="4">
        <v>550</v>
      </c>
      <c r="N419" s="4" t="s">
        <v>804</v>
      </c>
      <c r="O419" s="3">
        <v>2021</v>
      </c>
      <c r="P419" s="5" t="s">
        <v>95</v>
      </c>
      <c r="Q419" s="4" t="s">
        <v>281</v>
      </c>
      <c r="R419" s="4" t="s">
        <v>76</v>
      </c>
      <c r="S419" s="6"/>
      <c r="T419" s="4" t="s">
        <v>76</v>
      </c>
      <c r="U419" s="4" t="s">
        <v>76</v>
      </c>
      <c r="V419" s="7">
        <f t="shared" si="11"/>
        <v>1732124.3100000005</v>
      </c>
      <c r="W419" s="7"/>
      <c r="X419" s="8">
        <v>2022</v>
      </c>
      <c r="Y419" s="9" t="s">
        <v>182</v>
      </c>
      <c r="Z419" s="10">
        <v>44596</v>
      </c>
      <c r="AA419" s="9">
        <v>1732124.3100000005</v>
      </c>
      <c r="AB419" s="10"/>
      <c r="AC419" s="9"/>
      <c r="AD419" s="10"/>
      <c r="AE419" s="9"/>
      <c r="AF419" s="10"/>
      <c r="AG419" s="9"/>
      <c r="AH419" s="10"/>
      <c r="AI419" s="9"/>
      <c r="AJ419" s="10"/>
      <c r="AK419" s="9"/>
      <c r="AL419" s="10"/>
      <c r="AM419" s="9"/>
      <c r="AN419" s="10"/>
      <c r="AO419" s="9"/>
      <c r="AP419" s="10"/>
      <c r="AQ419" s="9"/>
      <c r="AR419" s="10"/>
      <c r="AS419" s="9"/>
      <c r="AT419" s="10"/>
      <c r="AU419" s="9"/>
      <c r="AV419" s="10"/>
      <c r="AW419" s="9"/>
      <c r="AX419" s="10"/>
      <c r="AY419" s="9"/>
      <c r="AZ419" s="10"/>
      <c r="BA419" s="9"/>
      <c r="BB419" s="10"/>
      <c r="BC419" s="4"/>
      <c r="BD419" s="4"/>
      <c r="BE419" s="4"/>
      <c r="BF419" s="4"/>
      <c r="BG419" s="4"/>
      <c r="BH419" s="4"/>
      <c r="BI419" s="4"/>
      <c r="BJ419" s="9">
        <v>0</v>
      </c>
      <c r="BK419" s="11">
        <f t="shared" si="23"/>
        <v>0</v>
      </c>
      <c r="BL419" s="12" t="s">
        <v>132</v>
      </c>
    </row>
    <row r="420" spans="1:64" ht="19.5" customHeight="1" x14ac:dyDescent="0.25">
      <c r="A420" s="3">
        <v>416</v>
      </c>
      <c r="B420" s="3" t="s">
        <v>65</v>
      </c>
      <c r="C420" s="3">
        <v>2491473</v>
      </c>
      <c r="D420" s="4" t="s">
        <v>1261</v>
      </c>
      <c r="E420" s="3" t="s">
        <v>583</v>
      </c>
      <c r="F420" s="3" t="s">
        <v>68</v>
      </c>
      <c r="G420" s="4" t="s">
        <v>135</v>
      </c>
      <c r="H420" s="4" t="s">
        <v>135</v>
      </c>
      <c r="I420" s="4" t="s">
        <v>584</v>
      </c>
      <c r="J420" s="4" t="s">
        <v>585</v>
      </c>
      <c r="K420" s="4" t="s">
        <v>119</v>
      </c>
      <c r="L420" s="4">
        <v>126107</v>
      </c>
      <c r="M420" s="4">
        <v>595465</v>
      </c>
      <c r="N420" s="4" t="s">
        <v>804</v>
      </c>
      <c r="O420" s="3">
        <v>2021</v>
      </c>
      <c r="P420" s="5" t="s">
        <v>74</v>
      </c>
      <c r="Q420" s="4" t="s">
        <v>1262</v>
      </c>
      <c r="R420" s="4" t="s">
        <v>83</v>
      </c>
      <c r="S420" s="6">
        <v>90000</v>
      </c>
      <c r="T420" s="4" t="s">
        <v>76</v>
      </c>
      <c r="U420" s="4" t="s">
        <v>76</v>
      </c>
      <c r="V420" s="7">
        <f t="shared" si="11"/>
        <v>15115153.119999999</v>
      </c>
      <c r="W420" s="7"/>
      <c r="X420" s="8">
        <v>2022</v>
      </c>
      <c r="Y420" s="9" t="s">
        <v>219</v>
      </c>
      <c r="Z420" s="10">
        <v>44589</v>
      </c>
      <c r="AA420" s="9">
        <v>9724832.6600000001</v>
      </c>
      <c r="AB420" s="10">
        <v>44693</v>
      </c>
      <c r="AC420" s="9">
        <v>4584989.92</v>
      </c>
      <c r="AD420" s="10">
        <v>44884</v>
      </c>
      <c r="AE420" s="9"/>
      <c r="AF420" s="10">
        <v>44918</v>
      </c>
      <c r="AG420" s="9"/>
      <c r="AH420" s="10">
        <v>45020</v>
      </c>
      <c r="AI420" s="9"/>
      <c r="AJ420" s="10">
        <v>45026</v>
      </c>
      <c r="AK420" s="9"/>
      <c r="AL420" s="10">
        <v>45237</v>
      </c>
      <c r="AM420" s="9">
        <v>805330.53999999911</v>
      </c>
      <c r="AN420" s="10"/>
      <c r="AO420" s="9"/>
      <c r="AP420" s="10"/>
      <c r="AQ420" s="9"/>
      <c r="AR420" s="10"/>
      <c r="AS420" s="9"/>
      <c r="AT420" s="10"/>
      <c r="AU420" s="9"/>
      <c r="AV420" s="10"/>
      <c r="AW420" s="9"/>
      <c r="AX420" s="10"/>
      <c r="AY420" s="9"/>
      <c r="AZ420" s="10"/>
      <c r="BA420" s="9"/>
      <c r="BB420" s="10"/>
      <c r="BC420" s="4"/>
      <c r="BD420" s="4"/>
      <c r="BE420" s="4"/>
      <c r="BF420" s="4"/>
      <c r="BG420" s="4"/>
      <c r="BH420" s="4"/>
      <c r="BI420" s="4"/>
      <c r="BJ420" s="9">
        <v>15115153.120000001</v>
      </c>
      <c r="BK420" s="11">
        <f t="shared" si="23"/>
        <v>1.0000000000000002</v>
      </c>
      <c r="BL420" s="12" t="s">
        <v>74</v>
      </c>
    </row>
    <row r="421" spans="1:64" ht="19.5" customHeight="1" x14ac:dyDescent="0.25">
      <c r="A421" s="3">
        <v>417</v>
      </c>
      <c r="B421" s="3" t="s">
        <v>65</v>
      </c>
      <c r="C421" s="3">
        <v>2495766</v>
      </c>
      <c r="D421" s="4" t="s">
        <v>1263</v>
      </c>
      <c r="E421" s="3" t="s">
        <v>1264</v>
      </c>
      <c r="F421" s="3" t="s">
        <v>68</v>
      </c>
      <c r="G421" s="4" t="s">
        <v>169</v>
      </c>
      <c r="H421" s="4" t="s">
        <v>170</v>
      </c>
      <c r="I421" s="4" t="s">
        <v>1265</v>
      </c>
      <c r="J421" s="4" t="s">
        <v>1266</v>
      </c>
      <c r="K421" s="4" t="s">
        <v>72</v>
      </c>
      <c r="L421" s="4">
        <v>11246</v>
      </c>
      <c r="M421" s="4">
        <v>103481</v>
      </c>
      <c r="N421" s="4" t="s">
        <v>804</v>
      </c>
      <c r="O421" s="3">
        <v>2021</v>
      </c>
      <c r="P421" s="5" t="s">
        <v>95</v>
      </c>
      <c r="Q421" s="4" t="s">
        <v>1233</v>
      </c>
      <c r="R421" s="4" t="s">
        <v>83</v>
      </c>
      <c r="S421" s="6">
        <v>187970.16</v>
      </c>
      <c r="T421" s="4" t="s">
        <v>76</v>
      </c>
      <c r="U421" s="4" t="s">
        <v>76</v>
      </c>
      <c r="V421" s="7">
        <f t="shared" si="11"/>
        <v>10258697.08</v>
      </c>
      <c r="W421" s="7"/>
      <c r="X421" s="8">
        <v>2022</v>
      </c>
      <c r="Y421" s="9" t="s">
        <v>182</v>
      </c>
      <c r="Z421" s="10">
        <v>44606</v>
      </c>
      <c r="AA421" s="9">
        <v>8082716.8200000003</v>
      </c>
      <c r="AB421" s="10">
        <v>45111</v>
      </c>
      <c r="AC421" s="9">
        <v>2175980.2599999998</v>
      </c>
      <c r="AD421" s="10">
        <v>45121</v>
      </c>
      <c r="AE421" s="9"/>
      <c r="AF421" s="10">
        <v>45289</v>
      </c>
      <c r="AG421" s="9"/>
      <c r="AH421" s="10">
        <v>45309</v>
      </c>
      <c r="AI421" s="9"/>
      <c r="AJ421" s="10"/>
      <c r="AK421" s="9"/>
      <c r="AL421" s="10"/>
      <c r="AM421" s="9"/>
      <c r="AN421" s="10"/>
      <c r="AO421" s="9"/>
      <c r="AP421" s="10"/>
      <c r="AQ421" s="9"/>
      <c r="AR421" s="10"/>
      <c r="AS421" s="9"/>
      <c r="AT421" s="10"/>
      <c r="AU421" s="9"/>
      <c r="AV421" s="10"/>
      <c r="AW421" s="9"/>
      <c r="AX421" s="10"/>
      <c r="AY421" s="9"/>
      <c r="AZ421" s="10"/>
      <c r="BA421" s="9"/>
      <c r="BB421" s="10"/>
      <c r="BC421" s="4"/>
      <c r="BD421" s="4"/>
      <c r="BE421" s="4"/>
      <c r="BF421" s="4"/>
      <c r="BG421" s="4"/>
      <c r="BH421" s="4"/>
      <c r="BI421" s="4"/>
      <c r="BJ421" s="9">
        <v>9757954.9000000004</v>
      </c>
      <c r="BK421" s="11">
        <f t="shared" si="23"/>
        <v>0.95118852071612203</v>
      </c>
      <c r="BL421" s="12" t="s">
        <v>255</v>
      </c>
    </row>
    <row r="422" spans="1:64" ht="19.5" customHeight="1" x14ac:dyDescent="0.25">
      <c r="A422" s="3">
        <v>418</v>
      </c>
      <c r="B422" s="3" t="s">
        <v>65</v>
      </c>
      <c r="C422" s="3">
        <v>2494363</v>
      </c>
      <c r="D422" s="4" t="s">
        <v>1267</v>
      </c>
      <c r="E422" s="3" t="s">
        <v>1268</v>
      </c>
      <c r="F422" s="3" t="s">
        <v>68</v>
      </c>
      <c r="G422" s="4" t="s">
        <v>1091</v>
      </c>
      <c r="H422" s="4" t="s">
        <v>1269</v>
      </c>
      <c r="I422" s="4" t="s">
        <v>1270</v>
      </c>
      <c r="J422" s="4" t="s">
        <v>1271</v>
      </c>
      <c r="K422" s="4" t="s">
        <v>72</v>
      </c>
      <c r="L422" s="4">
        <v>533</v>
      </c>
      <c r="M422" s="4">
        <v>5600</v>
      </c>
      <c r="N422" s="4" t="s">
        <v>804</v>
      </c>
      <c r="O422" s="3">
        <v>2021</v>
      </c>
      <c r="P422" s="5" t="s">
        <v>74</v>
      </c>
      <c r="Q422" s="4" t="s">
        <v>1097</v>
      </c>
      <c r="R422" s="4" t="s">
        <v>83</v>
      </c>
      <c r="S422" s="6">
        <v>120000</v>
      </c>
      <c r="T422" s="4" t="s">
        <v>76</v>
      </c>
      <c r="U422" s="4" t="s">
        <v>76</v>
      </c>
      <c r="V422" s="7">
        <f t="shared" si="11"/>
        <v>5545202.5</v>
      </c>
      <c r="W422" s="7"/>
      <c r="X422" s="8">
        <v>2022</v>
      </c>
      <c r="Y422" s="9" t="s">
        <v>219</v>
      </c>
      <c r="Z422" s="10">
        <v>44582</v>
      </c>
      <c r="AA422" s="9">
        <v>4154292.65</v>
      </c>
      <c r="AB422" s="10">
        <v>44686</v>
      </c>
      <c r="AC422" s="9">
        <v>1390909.85</v>
      </c>
      <c r="AD422" s="10"/>
      <c r="AE422" s="9"/>
      <c r="AF422" s="10"/>
      <c r="AG422" s="9"/>
      <c r="AH422" s="10"/>
      <c r="AI422" s="9"/>
      <c r="AJ422" s="10"/>
      <c r="AK422" s="9"/>
      <c r="AL422" s="10"/>
      <c r="AM422" s="9"/>
      <c r="AN422" s="10"/>
      <c r="AO422" s="9"/>
      <c r="AP422" s="10"/>
      <c r="AQ422" s="9"/>
      <c r="AR422" s="10"/>
      <c r="AS422" s="9"/>
      <c r="AT422" s="10"/>
      <c r="AU422" s="9"/>
      <c r="AV422" s="10"/>
      <c r="AW422" s="9"/>
      <c r="AX422" s="10"/>
      <c r="AY422" s="9"/>
      <c r="AZ422" s="10"/>
      <c r="BA422" s="9"/>
      <c r="BB422" s="10"/>
      <c r="BC422" s="4"/>
      <c r="BD422" s="4"/>
      <c r="BE422" s="4"/>
      <c r="BF422" s="4"/>
      <c r="BG422" s="4"/>
      <c r="BH422" s="4"/>
      <c r="BI422" s="4"/>
      <c r="BJ422" s="9">
        <v>5419185.3599999994</v>
      </c>
      <c r="BK422" s="11">
        <v>1</v>
      </c>
      <c r="BL422" s="12" t="s">
        <v>74</v>
      </c>
    </row>
    <row r="423" spans="1:64" ht="19.5" customHeight="1" x14ac:dyDescent="0.25">
      <c r="A423" s="3">
        <v>419</v>
      </c>
      <c r="B423" s="3" t="s">
        <v>65</v>
      </c>
      <c r="C423" s="3">
        <v>2475215</v>
      </c>
      <c r="D423" s="4" t="s">
        <v>1272</v>
      </c>
      <c r="E423" s="3" t="s">
        <v>595</v>
      </c>
      <c r="F423" s="3" t="s">
        <v>68</v>
      </c>
      <c r="G423" s="4" t="s">
        <v>209</v>
      </c>
      <c r="H423" s="4" t="s">
        <v>210</v>
      </c>
      <c r="I423" s="4" t="s">
        <v>596</v>
      </c>
      <c r="J423" s="4" t="s">
        <v>597</v>
      </c>
      <c r="K423" s="4" t="s">
        <v>87</v>
      </c>
      <c r="L423" s="4">
        <v>2845</v>
      </c>
      <c r="M423" s="4">
        <v>26896</v>
      </c>
      <c r="N423" s="4" t="s">
        <v>804</v>
      </c>
      <c r="O423" s="3">
        <v>2021</v>
      </c>
      <c r="P423" s="5" t="s">
        <v>95</v>
      </c>
      <c r="Q423" s="4" t="s">
        <v>1226</v>
      </c>
      <c r="R423" s="4" t="s">
        <v>83</v>
      </c>
      <c r="S423" s="6">
        <v>80466.28</v>
      </c>
      <c r="T423" s="4" t="s">
        <v>76</v>
      </c>
      <c r="U423" s="4" t="s">
        <v>76</v>
      </c>
      <c r="V423" s="7">
        <f t="shared" si="11"/>
        <v>4891544.5999999996</v>
      </c>
      <c r="W423" s="7"/>
      <c r="X423" s="8">
        <v>2022</v>
      </c>
      <c r="Y423" s="9" t="s">
        <v>182</v>
      </c>
      <c r="Z423" s="10">
        <v>44603</v>
      </c>
      <c r="AA423" s="9">
        <v>3427863.43</v>
      </c>
      <c r="AB423" s="10">
        <v>44830</v>
      </c>
      <c r="AC423" s="9">
        <v>1463681.1699999995</v>
      </c>
      <c r="AD423" s="10"/>
      <c r="AE423" s="9"/>
      <c r="AF423" s="10"/>
      <c r="AG423" s="9"/>
      <c r="AH423" s="10"/>
      <c r="AI423" s="9"/>
      <c r="AJ423" s="10"/>
      <c r="AK423" s="9"/>
      <c r="AL423" s="10"/>
      <c r="AM423" s="9"/>
      <c r="AN423" s="10"/>
      <c r="AO423" s="9"/>
      <c r="AP423" s="10"/>
      <c r="AQ423" s="9"/>
      <c r="AR423" s="10"/>
      <c r="AS423" s="9"/>
      <c r="AT423" s="10"/>
      <c r="AU423" s="9"/>
      <c r="AV423" s="10"/>
      <c r="AW423" s="9"/>
      <c r="AX423" s="10"/>
      <c r="AY423" s="9"/>
      <c r="AZ423" s="10"/>
      <c r="BA423" s="9"/>
      <c r="BB423" s="10"/>
      <c r="BC423" s="4"/>
      <c r="BD423" s="4"/>
      <c r="BE423" s="4"/>
      <c r="BF423" s="4"/>
      <c r="BG423" s="4"/>
      <c r="BH423" s="4"/>
      <c r="BI423" s="4"/>
      <c r="BJ423" s="9">
        <v>4309150.2200000007</v>
      </c>
      <c r="BK423" s="11">
        <f>BJ423/V423</f>
        <v>0.88093855261996401</v>
      </c>
      <c r="BL423" s="12" t="s">
        <v>132</v>
      </c>
    </row>
    <row r="424" spans="1:64" ht="19.5" customHeight="1" x14ac:dyDescent="0.25">
      <c r="A424" s="3">
        <v>420</v>
      </c>
      <c r="B424" s="3" t="s">
        <v>65</v>
      </c>
      <c r="C424" s="3">
        <v>2300896</v>
      </c>
      <c r="D424" s="4" t="s">
        <v>1273</v>
      </c>
      <c r="E424" s="3" t="s">
        <v>1274</v>
      </c>
      <c r="F424" s="3" t="s">
        <v>68</v>
      </c>
      <c r="G424" s="4" t="s">
        <v>169</v>
      </c>
      <c r="H424" s="4" t="s">
        <v>274</v>
      </c>
      <c r="I424" s="4" t="s">
        <v>1275</v>
      </c>
      <c r="J424" s="4" t="s">
        <v>1276</v>
      </c>
      <c r="K424" s="4" t="s">
        <v>119</v>
      </c>
      <c r="L424" s="4">
        <v>3550</v>
      </c>
      <c r="M424" s="4">
        <v>3550</v>
      </c>
      <c r="N424" s="4" t="s">
        <v>804</v>
      </c>
      <c r="O424" s="3">
        <v>2021</v>
      </c>
      <c r="P424" s="5" t="s">
        <v>74</v>
      </c>
      <c r="Q424" s="4" t="s">
        <v>1277</v>
      </c>
      <c r="R424" s="4" t="s">
        <v>76</v>
      </c>
      <c r="S424" s="6"/>
      <c r="T424" s="4" t="s">
        <v>76</v>
      </c>
      <c r="U424" s="4" t="s">
        <v>76</v>
      </c>
      <c r="V424" s="7">
        <f t="shared" si="11"/>
        <v>5432206.1200000001</v>
      </c>
      <c r="W424" s="7"/>
      <c r="X424" s="8">
        <v>2022</v>
      </c>
      <c r="Y424" s="9" t="s">
        <v>219</v>
      </c>
      <c r="Z424" s="10">
        <v>44590</v>
      </c>
      <c r="AA424" s="9">
        <v>4407945</v>
      </c>
      <c r="AB424" s="10">
        <v>44728</v>
      </c>
      <c r="AC424" s="9">
        <v>110094.90000000037</v>
      </c>
      <c r="AD424" s="10">
        <v>45043</v>
      </c>
      <c r="AE424" s="9"/>
      <c r="AF424" s="10">
        <v>45061</v>
      </c>
      <c r="AG424" s="9">
        <v>136912.37999999989</v>
      </c>
      <c r="AH424" s="10">
        <v>45072</v>
      </c>
      <c r="AI424" s="9"/>
      <c r="AJ424" s="10">
        <v>45096</v>
      </c>
      <c r="AK424" s="9"/>
      <c r="AL424" s="10">
        <v>45181</v>
      </c>
      <c r="AM424" s="9">
        <v>115787.45000000019</v>
      </c>
      <c r="AN424" s="10">
        <v>45215</v>
      </c>
      <c r="AO424" s="9">
        <v>41954</v>
      </c>
      <c r="AP424" s="10">
        <v>45390</v>
      </c>
      <c r="AQ424" s="9"/>
      <c r="AR424" s="10">
        <v>45475</v>
      </c>
      <c r="AS424" s="9">
        <v>619512.38999999966</v>
      </c>
      <c r="AT424" s="10"/>
      <c r="AU424" s="9"/>
      <c r="AV424" s="10"/>
      <c r="AW424" s="9"/>
      <c r="AX424" s="10"/>
      <c r="AY424" s="9"/>
      <c r="AZ424" s="10"/>
      <c r="BA424" s="9"/>
      <c r="BB424" s="10"/>
      <c r="BC424" s="4"/>
      <c r="BD424" s="4"/>
      <c r="BE424" s="4"/>
      <c r="BF424" s="4"/>
      <c r="BG424" s="4"/>
      <c r="BH424" s="4"/>
      <c r="BI424" s="4"/>
      <c r="BJ424" s="9">
        <v>5349547.8</v>
      </c>
      <c r="BK424" s="11">
        <v>1</v>
      </c>
      <c r="BL424" s="12" t="s">
        <v>74</v>
      </c>
    </row>
    <row r="425" spans="1:64" ht="19.5" customHeight="1" x14ac:dyDescent="0.25">
      <c r="A425" s="3">
        <v>421</v>
      </c>
      <c r="B425" s="3" t="s">
        <v>65</v>
      </c>
      <c r="C425" s="3">
        <v>2330381</v>
      </c>
      <c r="D425" s="4" t="s">
        <v>1278</v>
      </c>
      <c r="E425" s="3" t="s">
        <v>1143</v>
      </c>
      <c r="F425" s="3" t="s">
        <v>68</v>
      </c>
      <c r="G425" s="4" t="s">
        <v>80</v>
      </c>
      <c r="H425" s="4" t="s">
        <v>1144</v>
      </c>
      <c r="I425" s="4" t="s">
        <v>1145</v>
      </c>
      <c r="J425" s="4" t="s">
        <v>1146</v>
      </c>
      <c r="K425" s="4" t="s">
        <v>126</v>
      </c>
      <c r="L425" s="4">
        <v>842</v>
      </c>
      <c r="M425" s="4">
        <v>842</v>
      </c>
      <c r="N425" s="4" t="s">
        <v>804</v>
      </c>
      <c r="O425" s="3">
        <v>2022</v>
      </c>
      <c r="P425" s="5" t="s">
        <v>95</v>
      </c>
      <c r="Q425" s="4" t="s">
        <v>1147</v>
      </c>
      <c r="R425" s="4" t="s">
        <v>83</v>
      </c>
      <c r="S425" s="6">
        <v>69651.58</v>
      </c>
      <c r="T425" s="4" t="s">
        <v>76</v>
      </c>
      <c r="U425" s="4" t="s">
        <v>76</v>
      </c>
      <c r="V425" s="7">
        <f t="shared" si="11"/>
        <v>3810346.12</v>
      </c>
      <c r="W425" s="7"/>
      <c r="X425" s="8">
        <v>2022</v>
      </c>
      <c r="Y425" s="9" t="s">
        <v>182</v>
      </c>
      <c r="Z425" s="10">
        <v>44595</v>
      </c>
      <c r="AA425" s="9">
        <v>2540634.21</v>
      </c>
      <c r="AB425" s="10">
        <v>44763</v>
      </c>
      <c r="AC425" s="9">
        <v>1269711.9100000001</v>
      </c>
      <c r="AD425" s="10"/>
      <c r="AE425" s="9"/>
      <c r="AF425" s="10"/>
      <c r="AG425" s="9"/>
      <c r="AH425" s="10"/>
      <c r="AI425" s="9"/>
      <c r="AJ425" s="10"/>
      <c r="AK425" s="9"/>
      <c r="AL425" s="10"/>
      <c r="AM425" s="9"/>
      <c r="AN425" s="10"/>
      <c r="AO425" s="9"/>
      <c r="AP425" s="10"/>
      <c r="AQ425" s="9"/>
      <c r="AR425" s="10"/>
      <c r="AS425" s="9"/>
      <c r="AT425" s="10"/>
      <c r="AU425" s="9"/>
      <c r="AV425" s="10"/>
      <c r="AW425" s="9"/>
      <c r="AX425" s="10"/>
      <c r="AY425" s="9"/>
      <c r="AZ425" s="10"/>
      <c r="BA425" s="9"/>
      <c r="BB425" s="10"/>
      <c r="BC425" s="4"/>
      <c r="BD425" s="4"/>
      <c r="BE425" s="4"/>
      <c r="BF425" s="4"/>
      <c r="BG425" s="4"/>
      <c r="BH425" s="4"/>
      <c r="BI425" s="4"/>
      <c r="BJ425" s="9">
        <v>3804076.21</v>
      </c>
      <c r="BK425" s="11">
        <f t="shared" ref="BK425:BK461" si="24">BJ425/V425</f>
        <v>0.99835450381604696</v>
      </c>
      <c r="BL425" s="12" t="s">
        <v>132</v>
      </c>
    </row>
    <row r="426" spans="1:64" ht="19.5" customHeight="1" x14ac:dyDescent="0.25">
      <c r="A426" s="3">
        <v>422</v>
      </c>
      <c r="B426" s="3" t="s">
        <v>65</v>
      </c>
      <c r="C426" s="3">
        <v>2511013</v>
      </c>
      <c r="D426" s="4" t="s">
        <v>1279</v>
      </c>
      <c r="E426" s="3" t="s">
        <v>123</v>
      </c>
      <c r="F426" s="3" t="s">
        <v>68</v>
      </c>
      <c r="G426" s="4" t="s">
        <v>92</v>
      </c>
      <c r="H426" s="4" t="s">
        <v>92</v>
      </c>
      <c r="I426" s="4" t="s">
        <v>124</v>
      </c>
      <c r="J426" s="4" t="s">
        <v>125</v>
      </c>
      <c r="K426" s="4" t="s">
        <v>201</v>
      </c>
      <c r="L426" s="4">
        <v>7403</v>
      </c>
      <c r="M426" s="4">
        <v>70819</v>
      </c>
      <c r="N426" s="4" t="s">
        <v>804</v>
      </c>
      <c r="O426" s="3">
        <v>2022</v>
      </c>
      <c r="P426" s="5" t="s">
        <v>95</v>
      </c>
      <c r="Q426" s="4" t="s">
        <v>127</v>
      </c>
      <c r="R426" s="4" t="s">
        <v>83</v>
      </c>
      <c r="S426" s="6">
        <v>289585.24</v>
      </c>
      <c r="T426" s="4" t="s">
        <v>76</v>
      </c>
      <c r="U426" s="4" t="s">
        <v>76</v>
      </c>
      <c r="V426" s="7">
        <f t="shared" si="11"/>
        <v>4878047.3699999992</v>
      </c>
      <c r="W426" s="7"/>
      <c r="X426" s="8">
        <v>2022</v>
      </c>
      <c r="Y426" s="9" t="s">
        <v>219</v>
      </c>
      <c r="Z426" s="10">
        <v>44568</v>
      </c>
      <c r="AA426" s="9">
        <v>4349584.5599999996</v>
      </c>
      <c r="AB426" s="10">
        <v>44753</v>
      </c>
      <c r="AC426" s="9"/>
      <c r="AD426" s="10">
        <v>44909</v>
      </c>
      <c r="AE426" s="9"/>
      <c r="AF426" s="10">
        <v>45114</v>
      </c>
      <c r="AG426" s="9"/>
      <c r="AH426" s="10">
        <v>45216</v>
      </c>
      <c r="AI426" s="9"/>
      <c r="AJ426" s="10">
        <v>45329</v>
      </c>
      <c r="AK426" s="9">
        <v>528462.80999999959</v>
      </c>
      <c r="AL426" s="10"/>
      <c r="AM426" s="9"/>
      <c r="AN426" s="10"/>
      <c r="AO426" s="9"/>
      <c r="AP426" s="10"/>
      <c r="AQ426" s="9"/>
      <c r="AR426" s="10"/>
      <c r="AS426" s="9"/>
      <c r="AT426" s="10"/>
      <c r="AU426" s="9"/>
      <c r="AV426" s="10"/>
      <c r="AW426" s="9"/>
      <c r="AX426" s="10"/>
      <c r="AY426" s="9"/>
      <c r="AZ426" s="10"/>
      <c r="BA426" s="9"/>
      <c r="BB426" s="10"/>
      <c r="BC426" s="4"/>
      <c r="BD426" s="4"/>
      <c r="BE426" s="4"/>
      <c r="BF426" s="4"/>
      <c r="BG426" s="4"/>
      <c r="BH426" s="4"/>
      <c r="BI426" s="4"/>
      <c r="BJ426" s="9">
        <v>3625198.35</v>
      </c>
      <c r="BK426" s="11">
        <f t="shared" si="24"/>
        <v>0.74316587663641342</v>
      </c>
      <c r="BL426" s="12" t="s">
        <v>255</v>
      </c>
    </row>
    <row r="427" spans="1:64" ht="19.5" customHeight="1" x14ac:dyDescent="0.25">
      <c r="A427" s="3">
        <v>423</v>
      </c>
      <c r="B427" s="3" t="s">
        <v>65</v>
      </c>
      <c r="C427" s="3">
        <v>2312883</v>
      </c>
      <c r="D427" s="4" t="s">
        <v>1280</v>
      </c>
      <c r="E427" s="3" t="s">
        <v>814</v>
      </c>
      <c r="F427" s="3" t="s">
        <v>691</v>
      </c>
      <c r="G427" s="4" t="s">
        <v>258</v>
      </c>
      <c r="H427" s="4" t="s">
        <v>258</v>
      </c>
      <c r="I427" s="4" t="s">
        <v>743</v>
      </c>
      <c r="J427" s="4" t="s">
        <v>816</v>
      </c>
      <c r="K427" s="4" t="s">
        <v>144</v>
      </c>
      <c r="L427" s="4">
        <v>367</v>
      </c>
      <c r="M427" s="4">
        <v>367</v>
      </c>
      <c r="N427" s="4" t="s">
        <v>73</v>
      </c>
      <c r="O427" s="3">
        <v>2022</v>
      </c>
      <c r="P427" s="5" t="s">
        <v>95</v>
      </c>
      <c r="Q427" s="4" t="s">
        <v>1281</v>
      </c>
      <c r="R427" s="4" t="s">
        <v>76</v>
      </c>
      <c r="S427" s="6"/>
      <c r="T427" s="4" t="s">
        <v>76</v>
      </c>
      <c r="U427" s="4" t="s">
        <v>76</v>
      </c>
      <c r="V427" s="7">
        <f t="shared" si="11"/>
        <v>3561316.7</v>
      </c>
      <c r="W427" s="7"/>
      <c r="X427" s="8">
        <v>2022</v>
      </c>
      <c r="Y427" s="9" t="s">
        <v>97</v>
      </c>
      <c r="Z427" s="10">
        <v>44664</v>
      </c>
      <c r="AA427" s="9">
        <v>2814620.88</v>
      </c>
      <c r="AB427" s="10">
        <v>44896</v>
      </c>
      <c r="AC427" s="9">
        <v>142964.62</v>
      </c>
      <c r="AD427" s="10">
        <v>44896</v>
      </c>
      <c r="AE427" s="9">
        <v>58276.2</v>
      </c>
      <c r="AF427" s="10">
        <v>44923</v>
      </c>
      <c r="AG427" s="9"/>
      <c r="AH427" s="10">
        <v>44923</v>
      </c>
      <c r="AI427" s="9"/>
      <c r="AJ427" s="10">
        <v>44970</v>
      </c>
      <c r="AK427" s="9">
        <v>579258.41999999993</v>
      </c>
      <c r="AL427" s="10">
        <v>44987</v>
      </c>
      <c r="AM427" s="9">
        <v>70656.169999999925</v>
      </c>
      <c r="AN427" s="10">
        <v>45145</v>
      </c>
      <c r="AO427" s="9"/>
      <c r="AP427" s="10">
        <v>45257</v>
      </c>
      <c r="AQ427" s="9">
        <v>13315.149999999907</v>
      </c>
      <c r="AR427" s="10">
        <v>45593</v>
      </c>
      <c r="AS427" s="9">
        <v>-117774.73999999976</v>
      </c>
      <c r="AT427" s="10"/>
      <c r="AU427" s="9"/>
      <c r="AV427" s="10"/>
      <c r="AW427" s="9"/>
      <c r="AX427" s="10"/>
      <c r="AY427" s="9"/>
      <c r="AZ427" s="10"/>
      <c r="BA427" s="9"/>
      <c r="BB427" s="10"/>
      <c r="BC427" s="4"/>
      <c r="BD427" s="4"/>
      <c r="BE427" s="4"/>
      <c r="BF427" s="4"/>
      <c r="BG427" s="4"/>
      <c r="BH427" s="4"/>
      <c r="BI427" s="4"/>
      <c r="BJ427" s="9">
        <v>3422410.83</v>
      </c>
      <c r="BK427" s="11">
        <f t="shared" si="24"/>
        <v>0.96099592322131866</v>
      </c>
      <c r="BL427" s="12" t="s">
        <v>235</v>
      </c>
    </row>
    <row r="428" spans="1:64" ht="19.5" customHeight="1" x14ac:dyDescent="0.25">
      <c r="A428" s="3">
        <v>424</v>
      </c>
      <c r="B428" s="3" t="s">
        <v>65</v>
      </c>
      <c r="C428" s="3">
        <v>2286250</v>
      </c>
      <c r="D428" s="4" t="s">
        <v>1282</v>
      </c>
      <c r="E428" s="3" t="s">
        <v>814</v>
      </c>
      <c r="F428" s="3" t="s">
        <v>691</v>
      </c>
      <c r="G428" s="4" t="s">
        <v>191</v>
      </c>
      <c r="H428" s="4" t="s">
        <v>425</v>
      </c>
      <c r="I428" s="4" t="s">
        <v>425</v>
      </c>
      <c r="J428" s="4" t="s">
        <v>816</v>
      </c>
      <c r="K428" s="4" t="s">
        <v>144</v>
      </c>
      <c r="L428" s="4">
        <v>7073</v>
      </c>
      <c r="M428" s="4">
        <v>139726</v>
      </c>
      <c r="N428" s="4" t="s">
        <v>73</v>
      </c>
      <c r="O428" s="3">
        <v>2022</v>
      </c>
      <c r="P428" s="5" t="s">
        <v>95</v>
      </c>
      <c r="Q428" s="4" t="s">
        <v>281</v>
      </c>
      <c r="R428" s="4" t="s">
        <v>83</v>
      </c>
      <c r="S428" s="6">
        <v>2150542.7400000002</v>
      </c>
      <c r="T428" s="4" t="s">
        <v>76</v>
      </c>
      <c r="U428" s="4" t="s">
        <v>76</v>
      </c>
      <c r="V428" s="7">
        <f t="shared" si="11"/>
        <v>36032340.659999996</v>
      </c>
      <c r="W428" s="7"/>
      <c r="X428" s="8">
        <v>2022</v>
      </c>
      <c r="Y428" s="9" t="s">
        <v>97</v>
      </c>
      <c r="Z428" s="10">
        <v>44677</v>
      </c>
      <c r="AA428" s="9">
        <v>36032340.659999996</v>
      </c>
      <c r="AB428" s="10">
        <v>44886</v>
      </c>
      <c r="AC428" s="9"/>
      <c r="AD428" s="10">
        <v>45009</v>
      </c>
      <c r="AE428" s="9"/>
      <c r="AF428" s="10"/>
      <c r="AG428" s="9"/>
      <c r="AH428" s="10"/>
      <c r="AI428" s="9"/>
      <c r="AJ428" s="10"/>
      <c r="AK428" s="9"/>
      <c r="AL428" s="10"/>
      <c r="AM428" s="9"/>
      <c r="AN428" s="10"/>
      <c r="AO428" s="9"/>
      <c r="AP428" s="10"/>
      <c r="AQ428" s="9"/>
      <c r="AR428" s="10"/>
      <c r="AS428" s="9"/>
      <c r="AT428" s="10"/>
      <c r="AU428" s="9"/>
      <c r="AV428" s="10"/>
      <c r="AW428" s="9"/>
      <c r="AX428" s="10"/>
      <c r="AY428" s="9"/>
      <c r="AZ428" s="10"/>
      <c r="BA428" s="9"/>
      <c r="BB428" s="10"/>
      <c r="BC428" s="4"/>
      <c r="BD428" s="4"/>
      <c r="BE428" s="4"/>
      <c r="BF428" s="4"/>
      <c r="BG428" s="4"/>
      <c r="BH428" s="4"/>
      <c r="BI428" s="4"/>
      <c r="BJ428" s="9">
        <v>0</v>
      </c>
      <c r="BK428" s="11">
        <f t="shared" si="24"/>
        <v>0</v>
      </c>
      <c r="BL428" s="12" t="s">
        <v>98</v>
      </c>
    </row>
    <row r="429" spans="1:64" ht="19.5" customHeight="1" x14ac:dyDescent="0.25">
      <c r="A429" s="3">
        <v>425</v>
      </c>
      <c r="B429" s="3" t="s">
        <v>65</v>
      </c>
      <c r="C429" s="3">
        <v>2470813</v>
      </c>
      <c r="D429" s="4" t="s">
        <v>1283</v>
      </c>
      <c r="E429" s="3" t="s">
        <v>835</v>
      </c>
      <c r="F429" s="3" t="s">
        <v>68</v>
      </c>
      <c r="G429" s="4" t="s">
        <v>191</v>
      </c>
      <c r="H429" s="4" t="s">
        <v>192</v>
      </c>
      <c r="I429" s="4"/>
      <c r="J429" s="4" t="s">
        <v>836</v>
      </c>
      <c r="K429" s="4" t="s">
        <v>221</v>
      </c>
      <c r="L429" s="4">
        <v>227787</v>
      </c>
      <c r="M429" s="4">
        <v>2385232</v>
      </c>
      <c r="N429" s="4" t="s">
        <v>804</v>
      </c>
      <c r="O429" s="3">
        <v>2022</v>
      </c>
      <c r="P429" s="5" t="s">
        <v>95</v>
      </c>
      <c r="Q429" s="4" t="s">
        <v>1071</v>
      </c>
      <c r="R429" s="4" t="s">
        <v>83</v>
      </c>
      <c r="S429" s="6">
        <v>300000</v>
      </c>
      <c r="T429" s="4" t="s">
        <v>76</v>
      </c>
      <c r="U429" s="4" t="s">
        <v>76</v>
      </c>
      <c r="V429" s="7">
        <f t="shared" si="11"/>
        <v>19581297.5</v>
      </c>
      <c r="W429" s="7"/>
      <c r="X429" s="8">
        <v>2022</v>
      </c>
      <c r="Y429" s="9" t="s">
        <v>182</v>
      </c>
      <c r="Z429" s="10">
        <v>44603</v>
      </c>
      <c r="AA429" s="9">
        <v>14019155.09</v>
      </c>
      <c r="AB429" s="10">
        <v>44776</v>
      </c>
      <c r="AC429" s="9">
        <v>5562142.4100000001</v>
      </c>
      <c r="AD429" s="10"/>
      <c r="AE429" s="9"/>
      <c r="AF429" s="10"/>
      <c r="AG429" s="9"/>
      <c r="AH429" s="10"/>
      <c r="AI429" s="9"/>
      <c r="AJ429" s="10"/>
      <c r="AK429" s="9"/>
      <c r="AL429" s="10"/>
      <c r="AM429" s="9"/>
      <c r="AN429" s="10"/>
      <c r="AO429" s="9"/>
      <c r="AP429" s="10"/>
      <c r="AQ429" s="9"/>
      <c r="AR429" s="10"/>
      <c r="AS429" s="9"/>
      <c r="AT429" s="10"/>
      <c r="AU429" s="9"/>
      <c r="AV429" s="10"/>
      <c r="AW429" s="9"/>
      <c r="AX429" s="10"/>
      <c r="AY429" s="9"/>
      <c r="AZ429" s="10"/>
      <c r="BA429" s="9"/>
      <c r="BB429" s="10"/>
      <c r="BC429" s="4"/>
      <c r="BD429" s="4"/>
      <c r="BE429" s="4"/>
      <c r="BF429" s="4"/>
      <c r="BG429" s="4"/>
      <c r="BH429" s="4"/>
      <c r="BI429" s="4"/>
      <c r="BJ429" s="9">
        <v>18719807.209999997</v>
      </c>
      <c r="BK429" s="11">
        <f t="shared" si="24"/>
        <v>0.95600443280124814</v>
      </c>
      <c r="BL429" s="12" t="s">
        <v>132</v>
      </c>
    </row>
    <row r="430" spans="1:64" ht="19.5" customHeight="1" x14ac:dyDescent="0.25">
      <c r="A430" s="3">
        <v>426</v>
      </c>
      <c r="B430" s="3" t="s">
        <v>65</v>
      </c>
      <c r="C430" s="3">
        <v>2489854</v>
      </c>
      <c r="D430" s="4" t="s">
        <v>1284</v>
      </c>
      <c r="E430" s="3" t="s">
        <v>243</v>
      </c>
      <c r="F430" s="3" t="s">
        <v>142</v>
      </c>
      <c r="G430" s="4" t="s">
        <v>163</v>
      </c>
      <c r="H430" s="4"/>
      <c r="I430" s="4"/>
      <c r="J430" s="4" t="s">
        <v>244</v>
      </c>
      <c r="K430" s="4" t="s">
        <v>87</v>
      </c>
      <c r="L430" s="4">
        <v>15540</v>
      </c>
      <c r="M430" s="4">
        <v>148069</v>
      </c>
      <c r="N430" s="4" t="s">
        <v>804</v>
      </c>
      <c r="O430" s="3">
        <v>2022</v>
      </c>
      <c r="P430" s="5" t="s">
        <v>95</v>
      </c>
      <c r="Q430" s="4" t="s">
        <v>1097</v>
      </c>
      <c r="R430" s="4" t="s">
        <v>83</v>
      </c>
      <c r="S430" s="6">
        <v>389070.51</v>
      </c>
      <c r="T430" s="4" t="s">
        <v>76</v>
      </c>
      <c r="U430" s="4" t="s">
        <v>76</v>
      </c>
      <c r="V430" s="7">
        <f t="shared" si="11"/>
        <v>9104249.75</v>
      </c>
      <c r="W430" s="7"/>
      <c r="X430" s="8">
        <v>2022</v>
      </c>
      <c r="Y430" s="9" t="s">
        <v>113</v>
      </c>
      <c r="Z430" s="10">
        <v>44704</v>
      </c>
      <c r="AA430" s="9">
        <v>9104249.75</v>
      </c>
      <c r="AB430" s="10"/>
      <c r="AC430" s="9"/>
      <c r="AD430" s="10"/>
      <c r="AE430" s="9"/>
      <c r="AF430" s="10"/>
      <c r="AG430" s="9"/>
      <c r="AH430" s="10"/>
      <c r="AI430" s="9"/>
      <c r="AJ430" s="10"/>
      <c r="AK430" s="9"/>
      <c r="AL430" s="10"/>
      <c r="AM430" s="9"/>
      <c r="AN430" s="10"/>
      <c r="AO430" s="9"/>
      <c r="AP430" s="10"/>
      <c r="AQ430" s="9"/>
      <c r="AR430" s="10"/>
      <c r="AS430" s="9"/>
      <c r="AT430" s="10"/>
      <c r="AU430" s="9"/>
      <c r="AV430" s="10"/>
      <c r="AW430" s="9"/>
      <c r="AX430" s="10"/>
      <c r="AY430" s="9"/>
      <c r="AZ430" s="10"/>
      <c r="BA430" s="9"/>
      <c r="BB430" s="10"/>
      <c r="BC430" s="4"/>
      <c r="BD430" s="4"/>
      <c r="BE430" s="4"/>
      <c r="BF430" s="4"/>
      <c r="BG430" s="4"/>
      <c r="BH430" s="4"/>
      <c r="BI430" s="4"/>
      <c r="BJ430" s="9">
        <v>0</v>
      </c>
      <c r="BK430" s="11">
        <f t="shared" si="24"/>
        <v>0</v>
      </c>
      <c r="BL430" s="12" t="s">
        <v>98</v>
      </c>
    </row>
    <row r="431" spans="1:64" ht="19.5" customHeight="1" x14ac:dyDescent="0.25">
      <c r="A431" s="3">
        <v>427</v>
      </c>
      <c r="B431" s="3" t="s">
        <v>65</v>
      </c>
      <c r="C431" s="3">
        <v>2489812</v>
      </c>
      <c r="D431" s="4" t="s">
        <v>1285</v>
      </c>
      <c r="E431" s="3" t="s">
        <v>243</v>
      </c>
      <c r="F431" s="3" t="s">
        <v>142</v>
      </c>
      <c r="G431" s="4" t="s">
        <v>163</v>
      </c>
      <c r="H431" s="4"/>
      <c r="I431" s="4"/>
      <c r="J431" s="4" t="s">
        <v>244</v>
      </c>
      <c r="K431" s="4" t="s">
        <v>87</v>
      </c>
      <c r="L431" s="4">
        <v>130160</v>
      </c>
      <c r="M431" s="4">
        <v>1177540</v>
      </c>
      <c r="N431" s="4" t="s">
        <v>804</v>
      </c>
      <c r="O431" s="3">
        <v>2022</v>
      </c>
      <c r="P431" s="5" t="s">
        <v>95</v>
      </c>
      <c r="Q431" s="4" t="s">
        <v>1097</v>
      </c>
      <c r="R431" s="4" t="s">
        <v>83</v>
      </c>
      <c r="S431" s="6">
        <v>345725.07</v>
      </c>
      <c r="T431" s="4" t="s">
        <v>76</v>
      </c>
      <c r="U431" s="4" t="s">
        <v>76</v>
      </c>
      <c r="V431" s="7">
        <f t="shared" si="11"/>
        <v>8897900</v>
      </c>
      <c r="W431" s="7"/>
      <c r="X431" s="8">
        <v>2022</v>
      </c>
      <c r="Y431" s="9" t="s">
        <v>113</v>
      </c>
      <c r="Z431" s="10">
        <v>44698</v>
      </c>
      <c r="AA431" s="9">
        <v>8897900</v>
      </c>
      <c r="AB431" s="10"/>
      <c r="AC431" s="9"/>
      <c r="AD431" s="10"/>
      <c r="AE431" s="9"/>
      <c r="AF431" s="10"/>
      <c r="AG431" s="9"/>
      <c r="AH431" s="10"/>
      <c r="AI431" s="9"/>
      <c r="AJ431" s="10"/>
      <c r="AK431" s="9"/>
      <c r="AL431" s="10"/>
      <c r="AM431" s="9"/>
      <c r="AN431" s="10"/>
      <c r="AO431" s="9"/>
      <c r="AP431" s="10"/>
      <c r="AQ431" s="9"/>
      <c r="AR431" s="10"/>
      <c r="AS431" s="9"/>
      <c r="AT431" s="10"/>
      <c r="AU431" s="9"/>
      <c r="AV431" s="10"/>
      <c r="AW431" s="9"/>
      <c r="AX431" s="10"/>
      <c r="AY431" s="9"/>
      <c r="AZ431" s="10"/>
      <c r="BA431" s="9"/>
      <c r="BB431" s="10"/>
      <c r="BC431" s="4"/>
      <c r="BD431" s="4"/>
      <c r="BE431" s="4"/>
      <c r="BF431" s="4"/>
      <c r="BG431" s="4"/>
      <c r="BH431" s="4"/>
      <c r="BI431" s="4"/>
      <c r="BJ431" s="9">
        <v>0</v>
      </c>
      <c r="BK431" s="11">
        <f t="shared" si="24"/>
        <v>0</v>
      </c>
      <c r="BL431" s="12" t="s">
        <v>98</v>
      </c>
    </row>
    <row r="432" spans="1:64" ht="19.5" customHeight="1" x14ac:dyDescent="0.25">
      <c r="A432" s="3">
        <v>428</v>
      </c>
      <c r="B432" s="3" t="s">
        <v>65</v>
      </c>
      <c r="C432" s="3">
        <v>2505240</v>
      </c>
      <c r="D432" s="4" t="s">
        <v>1286</v>
      </c>
      <c r="E432" s="3" t="s">
        <v>1287</v>
      </c>
      <c r="F432" s="3" t="s">
        <v>68</v>
      </c>
      <c r="G432" s="4" t="s">
        <v>163</v>
      </c>
      <c r="H432" s="4" t="s">
        <v>1288</v>
      </c>
      <c r="I432" s="4"/>
      <c r="J432" s="4" t="s">
        <v>1289</v>
      </c>
      <c r="K432" s="4" t="s">
        <v>902</v>
      </c>
      <c r="L432" s="4">
        <v>2194</v>
      </c>
      <c r="M432" s="4">
        <v>23696</v>
      </c>
      <c r="N432" s="4" t="s">
        <v>804</v>
      </c>
      <c r="O432" s="3">
        <v>2022</v>
      </c>
      <c r="P432" s="5" t="s">
        <v>95</v>
      </c>
      <c r="Q432" s="4" t="s">
        <v>1097</v>
      </c>
      <c r="R432" s="4" t="s">
        <v>83</v>
      </c>
      <c r="S432" s="6">
        <v>46048.87</v>
      </c>
      <c r="T432" s="4" t="s">
        <v>76</v>
      </c>
      <c r="U432" s="4" t="s">
        <v>76</v>
      </c>
      <c r="V432" s="7">
        <f t="shared" si="11"/>
        <v>2406053.6800000002</v>
      </c>
      <c r="W432" s="7"/>
      <c r="X432" s="8">
        <v>2022</v>
      </c>
      <c r="Y432" s="9" t="s">
        <v>139</v>
      </c>
      <c r="Z432" s="10">
        <v>44644</v>
      </c>
      <c r="AA432" s="9">
        <v>2406053.6800000002</v>
      </c>
      <c r="AB432" s="10"/>
      <c r="AC432" s="9"/>
      <c r="AD432" s="10"/>
      <c r="AE432" s="9"/>
      <c r="AF432" s="10"/>
      <c r="AG432" s="9"/>
      <c r="AH432" s="10"/>
      <c r="AI432" s="9"/>
      <c r="AJ432" s="10"/>
      <c r="AK432" s="9"/>
      <c r="AL432" s="10"/>
      <c r="AM432" s="9"/>
      <c r="AN432" s="10"/>
      <c r="AO432" s="9"/>
      <c r="AP432" s="10"/>
      <c r="AQ432" s="9"/>
      <c r="AR432" s="10"/>
      <c r="AS432" s="9"/>
      <c r="AT432" s="10"/>
      <c r="AU432" s="9"/>
      <c r="AV432" s="10"/>
      <c r="AW432" s="9"/>
      <c r="AX432" s="10"/>
      <c r="AY432" s="9"/>
      <c r="AZ432" s="10"/>
      <c r="BA432" s="9"/>
      <c r="BB432" s="10"/>
      <c r="BC432" s="4"/>
      <c r="BD432" s="4"/>
      <c r="BE432" s="4"/>
      <c r="BF432" s="4"/>
      <c r="BG432" s="4"/>
      <c r="BH432" s="4"/>
      <c r="BI432" s="4"/>
      <c r="BJ432" s="9">
        <v>2339893.5499999998</v>
      </c>
      <c r="BK432" s="11">
        <f t="shared" si="24"/>
        <v>0.97250263759701305</v>
      </c>
      <c r="BL432" s="12" t="s">
        <v>132</v>
      </c>
    </row>
    <row r="433" spans="1:64" ht="19.5" customHeight="1" x14ac:dyDescent="0.25">
      <c r="A433" s="3">
        <v>429</v>
      </c>
      <c r="B433" s="3" t="s">
        <v>65</v>
      </c>
      <c r="C433" s="3">
        <v>2448164</v>
      </c>
      <c r="D433" s="4" t="s">
        <v>1290</v>
      </c>
      <c r="E433" s="3" t="s">
        <v>1004</v>
      </c>
      <c r="F433" s="3" t="s">
        <v>68</v>
      </c>
      <c r="G433" s="4" t="s">
        <v>191</v>
      </c>
      <c r="H433" s="4" t="s">
        <v>425</v>
      </c>
      <c r="I433" s="4" t="s">
        <v>1005</v>
      </c>
      <c r="J433" s="4" t="s">
        <v>1006</v>
      </c>
      <c r="K433" s="4" t="s">
        <v>144</v>
      </c>
      <c r="L433" s="4">
        <v>185</v>
      </c>
      <c r="M433" s="4">
        <v>3512</v>
      </c>
      <c r="N433" s="4" t="s">
        <v>804</v>
      </c>
      <c r="O433" s="3">
        <v>2022</v>
      </c>
      <c r="P433" s="5" t="s">
        <v>95</v>
      </c>
      <c r="Q433" s="4" t="s">
        <v>281</v>
      </c>
      <c r="R433" s="4" t="s">
        <v>76</v>
      </c>
      <c r="S433" s="6"/>
      <c r="T433" s="4" t="s">
        <v>76</v>
      </c>
      <c r="U433" s="4" t="s">
        <v>76</v>
      </c>
      <c r="V433" s="7">
        <f t="shared" si="11"/>
        <v>4124374.3899999992</v>
      </c>
      <c r="W433" s="7"/>
      <c r="X433" s="8">
        <v>2022</v>
      </c>
      <c r="Y433" s="9" t="s">
        <v>139</v>
      </c>
      <c r="Z433" s="10">
        <v>44635</v>
      </c>
      <c r="AA433" s="9">
        <v>4124374.3899999992</v>
      </c>
      <c r="AB433" s="10"/>
      <c r="AC433" s="9"/>
      <c r="AD433" s="10"/>
      <c r="AE433" s="9"/>
      <c r="AF433" s="10"/>
      <c r="AG433" s="9"/>
      <c r="AH433" s="10"/>
      <c r="AI433" s="9"/>
      <c r="AJ433" s="10"/>
      <c r="AK433" s="9"/>
      <c r="AL433" s="10"/>
      <c r="AM433" s="9"/>
      <c r="AN433" s="10"/>
      <c r="AO433" s="9"/>
      <c r="AP433" s="10"/>
      <c r="AQ433" s="9"/>
      <c r="AR433" s="10"/>
      <c r="AS433" s="9"/>
      <c r="AT433" s="10"/>
      <c r="AU433" s="9"/>
      <c r="AV433" s="10"/>
      <c r="AW433" s="9"/>
      <c r="AX433" s="10"/>
      <c r="AY433" s="9"/>
      <c r="AZ433" s="10"/>
      <c r="BA433" s="9"/>
      <c r="BB433" s="10"/>
      <c r="BC433" s="4"/>
      <c r="BD433" s="4"/>
      <c r="BE433" s="4"/>
      <c r="BF433" s="4"/>
      <c r="BG433" s="4"/>
      <c r="BH433" s="4"/>
      <c r="BI433" s="4"/>
      <c r="BJ433" s="9">
        <v>0</v>
      </c>
      <c r="BK433" s="11">
        <f t="shared" si="24"/>
        <v>0</v>
      </c>
      <c r="BL433" s="12" t="s">
        <v>255</v>
      </c>
    </row>
    <row r="434" spans="1:64" ht="19.5" customHeight="1" x14ac:dyDescent="0.25">
      <c r="A434" s="3">
        <v>430</v>
      </c>
      <c r="B434" s="3" t="s">
        <v>65</v>
      </c>
      <c r="C434" s="3">
        <v>2490271</v>
      </c>
      <c r="D434" s="4" t="s">
        <v>1291</v>
      </c>
      <c r="E434" s="3" t="s">
        <v>1045</v>
      </c>
      <c r="F434" s="3" t="s">
        <v>68</v>
      </c>
      <c r="G434" s="4" t="s">
        <v>209</v>
      </c>
      <c r="H434" s="4" t="s">
        <v>748</v>
      </c>
      <c r="I434" s="4"/>
      <c r="J434" s="4" t="s">
        <v>1046</v>
      </c>
      <c r="K434" s="4" t="s">
        <v>72</v>
      </c>
      <c r="L434" s="4">
        <v>1059</v>
      </c>
      <c r="M434" s="4">
        <v>8955</v>
      </c>
      <c r="N434" s="4" t="s">
        <v>804</v>
      </c>
      <c r="O434" s="3">
        <v>2022</v>
      </c>
      <c r="P434" s="5" t="s">
        <v>95</v>
      </c>
      <c r="Q434" s="4" t="s">
        <v>1292</v>
      </c>
      <c r="R434" s="4" t="s">
        <v>76</v>
      </c>
      <c r="S434" s="6"/>
      <c r="T434" s="4" t="s">
        <v>76</v>
      </c>
      <c r="U434" s="4" t="s">
        <v>76</v>
      </c>
      <c r="V434" s="7">
        <f t="shared" si="11"/>
        <v>3743177.07</v>
      </c>
      <c r="W434" s="7"/>
      <c r="X434" s="8">
        <v>2022</v>
      </c>
      <c r="Y434" s="9" t="s">
        <v>97</v>
      </c>
      <c r="Z434" s="10">
        <v>44656</v>
      </c>
      <c r="AA434" s="9">
        <v>3155951.76</v>
      </c>
      <c r="AB434" s="10">
        <v>44895</v>
      </c>
      <c r="AC434" s="9"/>
      <c r="AD434" s="10">
        <v>45099</v>
      </c>
      <c r="AE434" s="9">
        <v>587225.31000000006</v>
      </c>
      <c r="AF434" s="10"/>
      <c r="AG434" s="9"/>
      <c r="AH434" s="10"/>
      <c r="AI434" s="9"/>
      <c r="AJ434" s="10"/>
      <c r="AK434" s="9"/>
      <c r="AL434" s="10"/>
      <c r="AM434" s="9"/>
      <c r="AN434" s="10"/>
      <c r="AO434" s="9"/>
      <c r="AP434" s="10"/>
      <c r="AQ434" s="9"/>
      <c r="AR434" s="10"/>
      <c r="AS434" s="9"/>
      <c r="AT434" s="10"/>
      <c r="AU434" s="9"/>
      <c r="AV434" s="10"/>
      <c r="AW434" s="9"/>
      <c r="AX434" s="10"/>
      <c r="AY434" s="9"/>
      <c r="AZ434" s="10"/>
      <c r="BA434" s="9"/>
      <c r="BB434" s="10"/>
      <c r="BC434" s="4"/>
      <c r="BD434" s="4"/>
      <c r="BE434" s="4"/>
      <c r="BF434" s="4"/>
      <c r="BG434" s="4"/>
      <c r="BH434" s="4"/>
      <c r="BI434" s="4"/>
      <c r="BJ434" s="9">
        <v>3691484.55</v>
      </c>
      <c r="BK434" s="11">
        <f t="shared" si="24"/>
        <v>0.98619020179026684</v>
      </c>
      <c r="BL434" s="12" t="s">
        <v>235</v>
      </c>
    </row>
    <row r="435" spans="1:64" ht="19.5" customHeight="1" x14ac:dyDescent="0.25">
      <c r="A435" s="3">
        <v>431</v>
      </c>
      <c r="B435" s="3" t="s">
        <v>65</v>
      </c>
      <c r="C435" s="3">
        <v>2532642</v>
      </c>
      <c r="D435" s="4" t="s">
        <v>1293</v>
      </c>
      <c r="E435" s="3" t="s">
        <v>1294</v>
      </c>
      <c r="F435" s="3" t="s">
        <v>68</v>
      </c>
      <c r="G435" s="4" t="s">
        <v>80</v>
      </c>
      <c r="H435" s="4" t="s">
        <v>1295</v>
      </c>
      <c r="I435" s="4" t="s">
        <v>1296</v>
      </c>
      <c r="J435" s="4" t="s">
        <v>1297</v>
      </c>
      <c r="K435" s="4" t="s">
        <v>126</v>
      </c>
      <c r="L435" s="4">
        <v>10</v>
      </c>
      <c r="M435" s="4">
        <v>120</v>
      </c>
      <c r="N435" s="4" t="s">
        <v>804</v>
      </c>
      <c r="O435" s="3">
        <v>2022</v>
      </c>
      <c r="P435" s="5" t="s">
        <v>95</v>
      </c>
      <c r="Q435" s="4" t="s">
        <v>1226</v>
      </c>
      <c r="R435" s="4" t="s">
        <v>83</v>
      </c>
      <c r="S435" s="6">
        <v>18489.490000000002</v>
      </c>
      <c r="T435" s="4" t="s">
        <v>76</v>
      </c>
      <c r="U435" s="4" t="s">
        <v>76</v>
      </c>
      <c r="V435" s="7">
        <f t="shared" si="11"/>
        <v>604388.11</v>
      </c>
      <c r="W435" s="7"/>
      <c r="X435" s="8">
        <v>2022</v>
      </c>
      <c r="Y435" s="9" t="s">
        <v>139</v>
      </c>
      <c r="Z435" s="10">
        <v>44645</v>
      </c>
      <c r="AA435" s="9">
        <v>460938.22</v>
      </c>
      <c r="AB435" s="10">
        <v>44719</v>
      </c>
      <c r="AC435" s="9">
        <v>139091.87</v>
      </c>
      <c r="AD435" s="10">
        <v>44757</v>
      </c>
      <c r="AE435" s="9"/>
      <c r="AF435" s="10">
        <v>44914</v>
      </c>
      <c r="AG435" s="9">
        <v>4358.0200000000186</v>
      </c>
      <c r="AH435" s="10"/>
      <c r="AI435" s="9"/>
      <c r="AJ435" s="10"/>
      <c r="AK435" s="9"/>
      <c r="AL435" s="10"/>
      <c r="AM435" s="9"/>
      <c r="AN435" s="10"/>
      <c r="AO435" s="9"/>
      <c r="AP435" s="10"/>
      <c r="AQ435" s="9"/>
      <c r="AR435" s="10"/>
      <c r="AS435" s="9"/>
      <c r="AT435" s="10"/>
      <c r="AU435" s="9"/>
      <c r="AV435" s="10"/>
      <c r="AW435" s="9"/>
      <c r="AX435" s="10"/>
      <c r="AY435" s="9"/>
      <c r="AZ435" s="10"/>
      <c r="BA435" s="9"/>
      <c r="BB435" s="10"/>
      <c r="BC435" s="4"/>
      <c r="BD435" s="4"/>
      <c r="BE435" s="4"/>
      <c r="BF435" s="4"/>
      <c r="BG435" s="4"/>
      <c r="BH435" s="4"/>
      <c r="BI435" s="4"/>
      <c r="BJ435" s="9">
        <v>579485.03</v>
      </c>
      <c r="BK435" s="11">
        <f t="shared" si="24"/>
        <v>0.9587962112623295</v>
      </c>
      <c r="BL435" s="12" t="s">
        <v>235</v>
      </c>
    </row>
    <row r="436" spans="1:64" ht="19.5" customHeight="1" x14ac:dyDescent="0.25">
      <c r="A436" s="3">
        <v>432</v>
      </c>
      <c r="B436" s="3" t="s">
        <v>65</v>
      </c>
      <c r="C436" s="3">
        <v>2530736</v>
      </c>
      <c r="D436" s="4" t="s">
        <v>1298</v>
      </c>
      <c r="E436" s="3" t="s">
        <v>1299</v>
      </c>
      <c r="F436" s="3" t="s">
        <v>68</v>
      </c>
      <c r="G436" s="4" t="s">
        <v>209</v>
      </c>
      <c r="H436" s="4" t="s">
        <v>210</v>
      </c>
      <c r="I436" s="4" t="s">
        <v>1300</v>
      </c>
      <c r="J436" s="4" t="s">
        <v>1301</v>
      </c>
      <c r="K436" s="4" t="s">
        <v>119</v>
      </c>
      <c r="L436" s="4">
        <v>48625</v>
      </c>
      <c r="M436" s="4">
        <v>518061</v>
      </c>
      <c r="N436" s="4" t="s">
        <v>804</v>
      </c>
      <c r="O436" s="3">
        <v>2022</v>
      </c>
      <c r="P436" s="5" t="s">
        <v>95</v>
      </c>
      <c r="Q436" s="4" t="s">
        <v>1226</v>
      </c>
      <c r="R436" s="4" t="s">
        <v>83</v>
      </c>
      <c r="S436" s="6">
        <v>134607.16</v>
      </c>
      <c r="T436" s="4" t="s">
        <v>76</v>
      </c>
      <c r="U436" s="4" t="s">
        <v>76</v>
      </c>
      <c r="V436" s="7">
        <f t="shared" si="11"/>
        <v>5887595.2000000002</v>
      </c>
      <c r="W436" s="7"/>
      <c r="X436" s="8">
        <v>2022</v>
      </c>
      <c r="Y436" s="9" t="s">
        <v>97</v>
      </c>
      <c r="Z436" s="10">
        <v>44671</v>
      </c>
      <c r="AA436" s="9">
        <v>4790554.17</v>
      </c>
      <c r="AB436" s="10">
        <v>44833</v>
      </c>
      <c r="AC436" s="9">
        <v>1097041.0300000003</v>
      </c>
      <c r="AD436" s="10"/>
      <c r="AE436" s="9"/>
      <c r="AF436" s="10"/>
      <c r="AG436" s="9"/>
      <c r="AH436" s="10"/>
      <c r="AI436" s="9"/>
      <c r="AJ436" s="10"/>
      <c r="AK436" s="9"/>
      <c r="AL436" s="10"/>
      <c r="AM436" s="9"/>
      <c r="AN436" s="10"/>
      <c r="AO436" s="9"/>
      <c r="AP436" s="10"/>
      <c r="AQ436" s="9"/>
      <c r="AR436" s="10"/>
      <c r="AS436" s="9"/>
      <c r="AT436" s="10"/>
      <c r="AU436" s="9"/>
      <c r="AV436" s="10"/>
      <c r="AW436" s="9"/>
      <c r="AX436" s="10"/>
      <c r="AY436" s="9"/>
      <c r="AZ436" s="10"/>
      <c r="BA436" s="9"/>
      <c r="BB436" s="10"/>
      <c r="BC436" s="4"/>
      <c r="BD436" s="4"/>
      <c r="BE436" s="4"/>
      <c r="BF436" s="4"/>
      <c r="BG436" s="4"/>
      <c r="BH436" s="4"/>
      <c r="BI436" s="4"/>
      <c r="BJ436" s="9">
        <v>3514812.38</v>
      </c>
      <c r="BK436" s="11">
        <f t="shared" si="24"/>
        <v>0.59698608015714116</v>
      </c>
      <c r="BL436" s="12" t="s">
        <v>385</v>
      </c>
    </row>
    <row r="437" spans="1:64" ht="19.5" customHeight="1" x14ac:dyDescent="0.25">
      <c r="A437" s="3">
        <v>433</v>
      </c>
      <c r="B437" s="3" t="s">
        <v>65</v>
      </c>
      <c r="C437" s="3">
        <v>2530892</v>
      </c>
      <c r="D437" s="4" t="s">
        <v>1302</v>
      </c>
      <c r="E437" s="3" t="s">
        <v>1303</v>
      </c>
      <c r="F437" s="3" t="s">
        <v>68</v>
      </c>
      <c r="G437" s="4" t="s">
        <v>110</v>
      </c>
      <c r="H437" s="4" t="s">
        <v>216</v>
      </c>
      <c r="I437" s="4" t="s">
        <v>1304</v>
      </c>
      <c r="J437" s="4" t="s">
        <v>1305</v>
      </c>
      <c r="K437" s="4" t="s">
        <v>119</v>
      </c>
      <c r="L437" s="4">
        <v>10295</v>
      </c>
      <c r="M437" s="4">
        <v>130785</v>
      </c>
      <c r="N437" s="4" t="s">
        <v>804</v>
      </c>
      <c r="O437" s="3">
        <v>2022</v>
      </c>
      <c r="P437" s="5" t="s">
        <v>95</v>
      </c>
      <c r="Q437" s="4" t="s">
        <v>617</v>
      </c>
      <c r="R437" s="4" t="s">
        <v>83</v>
      </c>
      <c r="S437" s="6">
        <v>292687.2</v>
      </c>
      <c r="T437" s="4" t="s">
        <v>76</v>
      </c>
      <c r="U437" s="4" t="s">
        <v>76</v>
      </c>
      <c r="V437" s="7">
        <f t="shared" si="11"/>
        <v>14164775.25</v>
      </c>
      <c r="W437" s="7"/>
      <c r="X437" s="8">
        <v>2022</v>
      </c>
      <c r="Y437" s="9" t="s">
        <v>146</v>
      </c>
      <c r="Z437" s="10">
        <v>44726</v>
      </c>
      <c r="AA437" s="9">
        <v>10177437</v>
      </c>
      <c r="AB437" s="10">
        <v>44924</v>
      </c>
      <c r="AC437" s="9">
        <v>3987338.25</v>
      </c>
      <c r="AD437" s="10"/>
      <c r="AE437" s="9"/>
      <c r="AF437" s="10"/>
      <c r="AG437" s="9"/>
      <c r="AH437" s="10"/>
      <c r="AI437" s="9"/>
      <c r="AJ437" s="10"/>
      <c r="AK437" s="9"/>
      <c r="AL437" s="10"/>
      <c r="AM437" s="9"/>
      <c r="AN437" s="10"/>
      <c r="AO437" s="9"/>
      <c r="AP437" s="10"/>
      <c r="AQ437" s="9"/>
      <c r="AR437" s="10"/>
      <c r="AS437" s="9"/>
      <c r="AT437" s="10"/>
      <c r="AU437" s="9"/>
      <c r="AV437" s="10"/>
      <c r="AW437" s="9"/>
      <c r="AX437" s="10"/>
      <c r="AY437" s="9"/>
      <c r="AZ437" s="10"/>
      <c r="BA437" s="9"/>
      <c r="BB437" s="10"/>
      <c r="BC437" s="4"/>
      <c r="BD437" s="4"/>
      <c r="BE437" s="4"/>
      <c r="BF437" s="4"/>
      <c r="BG437" s="4"/>
      <c r="BH437" s="4"/>
      <c r="BI437" s="4"/>
      <c r="BJ437" s="9">
        <v>11919991.68</v>
      </c>
      <c r="BK437" s="11">
        <f t="shared" si="24"/>
        <v>0.84152353070339037</v>
      </c>
      <c r="BL437" s="12" t="s">
        <v>235</v>
      </c>
    </row>
    <row r="438" spans="1:64" ht="19.5" customHeight="1" x14ac:dyDescent="0.25">
      <c r="A438" s="3">
        <v>434</v>
      </c>
      <c r="B438" s="3" t="s">
        <v>65</v>
      </c>
      <c r="C438" s="3">
        <v>2518087</v>
      </c>
      <c r="D438" s="4" t="s">
        <v>1306</v>
      </c>
      <c r="E438" s="3" t="s">
        <v>1307</v>
      </c>
      <c r="F438" s="3" t="s">
        <v>68</v>
      </c>
      <c r="G438" s="4" t="s">
        <v>69</v>
      </c>
      <c r="H438" s="4" t="s">
        <v>1308</v>
      </c>
      <c r="I438" s="4" t="s">
        <v>1309</v>
      </c>
      <c r="J438" s="4" t="s">
        <v>1310</v>
      </c>
      <c r="K438" s="4" t="s">
        <v>119</v>
      </c>
      <c r="L438" s="4">
        <v>38970</v>
      </c>
      <c r="M438" s="4">
        <v>397394</v>
      </c>
      <c r="N438" s="4" t="s">
        <v>804</v>
      </c>
      <c r="O438" s="3">
        <v>2022</v>
      </c>
      <c r="P438" s="5" t="s">
        <v>95</v>
      </c>
      <c r="Q438" s="4" t="s">
        <v>1311</v>
      </c>
      <c r="R438" s="4" t="s">
        <v>83</v>
      </c>
      <c r="S438" s="6">
        <v>100000</v>
      </c>
      <c r="T438" s="4" t="s">
        <v>76</v>
      </c>
      <c r="U438" s="4" t="s">
        <v>76</v>
      </c>
      <c r="V438" s="7">
        <f t="shared" si="11"/>
        <v>6498741.0499999998</v>
      </c>
      <c r="W438" s="7"/>
      <c r="X438" s="8">
        <v>2022</v>
      </c>
      <c r="Y438" s="9" t="s">
        <v>97</v>
      </c>
      <c r="Z438" s="10">
        <v>44671</v>
      </c>
      <c r="AA438" s="9">
        <v>4398218.24</v>
      </c>
      <c r="AB438" s="10">
        <v>44844</v>
      </c>
      <c r="AC438" s="9">
        <v>2100522.8099999996</v>
      </c>
      <c r="AD438" s="10"/>
      <c r="AE438" s="9"/>
      <c r="AF438" s="10"/>
      <c r="AG438" s="9"/>
      <c r="AH438" s="10"/>
      <c r="AI438" s="9"/>
      <c r="AJ438" s="10"/>
      <c r="AK438" s="9"/>
      <c r="AL438" s="10"/>
      <c r="AM438" s="9"/>
      <c r="AN438" s="10"/>
      <c r="AO438" s="9"/>
      <c r="AP438" s="10"/>
      <c r="AQ438" s="9"/>
      <c r="AR438" s="10"/>
      <c r="AS438" s="9"/>
      <c r="AT438" s="10"/>
      <c r="AU438" s="9"/>
      <c r="AV438" s="10"/>
      <c r="AW438" s="9"/>
      <c r="AX438" s="10"/>
      <c r="AY438" s="9"/>
      <c r="AZ438" s="10"/>
      <c r="BA438" s="9"/>
      <c r="BB438" s="10"/>
      <c r="BC438" s="4"/>
      <c r="BD438" s="4"/>
      <c r="BE438" s="4"/>
      <c r="BF438" s="4"/>
      <c r="BG438" s="4"/>
      <c r="BH438" s="4"/>
      <c r="BI438" s="4"/>
      <c r="BJ438" s="9">
        <v>6408741.0499999998</v>
      </c>
      <c r="BK438" s="11">
        <f t="shared" si="24"/>
        <v>0.98615116384734236</v>
      </c>
      <c r="BL438" s="12" t="s">
        <v>132</v>
      </c>
    </row>
    <row r="439" spans="1:64" ht="19.5" customHeight="1" x14ac:dyDescent="0.25">
      <c r="A439" s="3">
        <v>435</v>
      </c>
      <c r="B439" s="3" t="s">
        <v>65</v>
      </c>
      <c r="C439" s="3">
        <v>2307077</v>
      </c>
      <c r="D439" s="4" t="s">
        <v>1312</v>
      </c>
      <c r="E439" s="3" t="s">
        <v>1229</v>
      </c>
      <c r="F439" s="3" t="s">
        <v>68</v>
      </c>
      <c r="G439" s="4" t="s">
        <v>258</v>
      </c>
      <c r="H439" s="4" t="s">
        <v>258</v>
      </c>
      <c r="I439" s="4" t="s">
        <v>1230</v>
      </c>
      <c r="J439" s="4" t="s">
        <v>1231</v>
      </c>
      <c r="K439" s="4" t="s">
        <v>72</v>
      </c>
      <c r="L439" s="4">
        <v>1036</v>
      </c>
      <c r="M439" s="4">
        <v>1036</v>
      </c>
      <c r="N439" s="4" t="s">
        <v>804</v>
      </c>
      <c r="O439" s="3">
        <v>2022</v>
      </c>
      <c r="P439" s="5" t="s">
        <v>74</v>
      </c>
      <c r="Q439" s="4" t="s">
        <v>1184</v>
      </c>
      <c r="R439" s="4" t="s">
        <v>76</v>
      </c>
      <c r="S439" s="6"/>
      <c r="T439" s="4" t="s">
        <v>76</v>
      </c>
      <c r="U439" s="4" t="s">
        <v>76</v>
      </c>
      <c r="V439" s="7">
        <f t="shared" si="11"/>
        <v>3393876.74</v>
      </c>
      <c r="W439" s="7"/>
      <c r="X439" s="8">
        <v>2022</v>
      </c>
      <c r="Y439" s="9" t="s">
        <v>97</v>
      </c>
      <c r="Z439" s="10">
        <v>44676</v>
      </c>
      <c r="AA439" s="9">
        <v>3130331.97</v>
      </c>
      <c r="AB439" s="10">
        <v>44791</v>
      </c>
      <c r="AC439" s="9"/>
      <c r="AD439" s="10">
        <v>44917</v>
      </c>
      <c r="AE439" s="9">
        <v>263544.77</v>
      </c>
      <c r="AF439" s="10"/>
      <c r="AG439" s="9"/>
      <c r="AH439" s="10"/>
      <c r="AI439" s="9"/>
      <c r="AJ439" s="10"/>
      <c r="AK439" s="9"/>
      <c r="AL439" s="10"/>
      <c r="AM439" s="9"/>
      <c r="AN439" s="10"/>
      <c r="AO439" s="9"/>
      <c r="AP439" s="10"/>
      <c r="AQ439" s="9"/>
      <c r="AR439" s="10"/>
      <c r="AS439" s="9"/>
      <c r="AT439" s="10"/>
      <c r="AU439" s="9"/>
      <c r="AV439" s="10"/>
      <c r="AW439" s="9"/>
      <c r="AX439" s="10"/>
      <c r="AY439" s="9"/>
      <c r="AZ439" s="10"/>
      <c r="BA439" s="9"/>
      <c r="BB439" s="10"/>
      <c r="BC439" s="4"/>
      <c r="BD439" s="4"/>
      <c r="BE439" s="4"/>
      <c r="BF439" s="4"/>
      <c r="BG439" s="4"/>
      <c r="BH439" s="4"/>
      <c r="BI439" s="4"/>
      <c r="BJ439" s="9">
        <v>3393876.74</v>
      </c>
      <c r="BK439" s="11">
        <f t="shared" si="24"/>
        <v>1</v>
      </c>
      <c r="BL439" s="12" t="s">
        <v>74</v>
      </c>
    </row>
    <row r="440" spans="1:64" ht="19.5" customHeight="1" x14ac:dyDescent="0.25">
      <c r="A440" s="3">
        <v>436</v>
      </c>
      <c r="B440" s="3" t="s">
        <v>65</v>
      </c>
      <c r="C440" s="3">
        <v>2535612</v>
      </c>
      <c r="D440" s="4" t="s">
        <v>1313</v>
      </c>
      <c r="E440" s="3" t="s">
        <v>1314</v>
      </c>
      <c r="F440" s="3" t="s">
        <v>68</v>
      </c>
      <c r="G440" s="4" t="s">
        <v>80</v>
      </c>
      <c r="H440" s="4" t="s">
        <v>1315</v>
      </c>
      <c r="I440" s="4" t="s">
        <v>1316</v>
      </c>
      <c r="J440" s="4" t="s">
        <v>1317</v>
      </c>
      <c r="K440" s="4" t="s">
        <v>126</v>
      </c>
      <c r="L440" s="4">
        <v>100</v>
      </c>
      <c r="M440" s="4">
        <v>959</v>
      </c>
      <c r="N440" s="4" t="s">
        <v>804</v>
      </c>
      <c r="O440" s="3">
        <v>2022</v>
      </c>
      <c r="P440" s="5" t="s">
        <v>95</v>
      </c>
      <c r="Q440" s="4" t="s">
        <v>1226</v>
      </c>
      <c r="R440" s="4" t="s">
        <v>83</v>
      </c>
      <c r="S440" s="6">
        <v>33610.300000000003</v>
      </c>
      <c r="T440" s="4" t="s">
        <v>76</v>
      </c>
      <c r="U440" s="4" t="s">
        <v>76</v>
      </c>
      <c r="V440" s="7">
        <f t="shared" si="11"/>
        <v>1873819.1</v>
      </c>
      <c r="W440" s="7"/>
      <c r="X440" s="8">
        <v>2022</v>
      </c>
      <c r="Y440" s="9" t="s">
        <v>113</v>
      </c>
      <c r="Z440" s="10">
        <v>44697</v>
      </c>
      <c r="AA440" s="9">
        <v>1232377.6000000001</v>
      </c>
      <c r="AB440" s="10">
        <v>44823</v>
      </c>
      <c r="AC440" s="9">
        <v>641441.5</v>
      </c>
      <c r="AD440" s="10">
        <v>44888</v>
      </c>
      <c r="AE440" s="9"/>
      <c r="AF440" s="10"/>
      <c r="AG440" s="9"/>
      <c r="AH440" s="10"/>
      <c r="AI440" s="9"/>
      <c r="AJ440" s="10"/>
      <c r="AK440" s="9"/>
      <c r="AL440" s="10"/>
      <c r="AM440" s="9"/>
      <c r="AN440" s="10"/>
      <c r="AO440" s="9"/>
      <c r="AP440" s="10"/>
      <c r="AQ440" s="9"/>
      <c r="AR440" s="10"/>
      <c r="AS440" s="9"/>
      <c r="AT440" s="10"/>
      <c r="AU440" s="9"/>
      <c r="AV440" s="10"/>
      <c r="AW440" s="9"/>
      <c r="AX440" s="10"/>
      <c r="AY440" s="9"/>
      <c r="AZ440" s="10"/>
      <c r="BA440" s="9"/>
      <c r="BB440" s="10"/>
      <c r="BC440" s="4"/>
      <c r="BD440" s="4"/>
      <c r="BE440" s="4"/>
      <c r="BF440" s="4"/>
      <c r="BG440" s="4"/>
      <c r="BH440" s="4"/>
      <c r="BI440" s="4"/>
      <c r="BJ440" s="9">
        <v>1860750.0499999998</v>
      </c>
      <c r="BK440" s="11">
        <f t="shared" si="24"/>
        <v>0.99302544733373665</v>
      </c>
      <c r="BL440" s="12" t="s">
        <v>255</v>
      </c>
    </row>
    <row r="441" spans="1:64" ht="19.5" customHeight="1" x14ac:dyDescent="0.25">
      <c r="A441" s="3">
        <v>437</v>
      </c>
      <c r="B441" s="3" t="s">
        <v>65</v>
      </c>
      <c r="C441" s="3">
        <v>2398357</v>
      </c>
      <c r="D441" s="4" t="s">
        <v>1318</v>
      </c>
      <c r="E441" s="3" t="s">
        <v>109</v>
      </c>
      <c r="F441" s="3" t="s">
        <v>68</v>
      </c>
      <c r="G441" s="4" t="s">
        <v>110</v>
      </c>
      <c r="H441" s="4" t="s">
        <v>110</v>
      </c>
      <c r="I441" s="4"/>
      <c r="J441" s="4" t="s">
        <v>111</v>
      </c>
      <c r="K441" s="4" t="s">
        <v>72</v>
      </c>
      <c r="L441" s="4">
        <v>2362</v>
      </c>
      <c r="M441" s="4">
        <v>2362</v>
      </c>
      <c r="N441" s="4" t="s">
        <v>804</v>
      </c>
      <c r="O441" s="3">
        <v>2022</v>
      </c>
      <c r="P441" s="5" t="s">
        <v>74</v>
      </c>
      <c r="Q441" s="4" t="s">
        <v>1319</v>
      </c>
      <c r="R441" s="4" t="s">
        <v>83</v>
      </c>
      <c r="S441" s="6">
        <v>1597.9</v>
      </c>
      <c r="T441" s="4" t="s">
        <v>83</v>
      </c>
      <c r="U441" s="4" t="s">
        <v>76</v>
      </c>
      <c r="V441" s="7">
        <f t="shared" si="11"/>
        <v>8035389.8600000003</v>
      </c>
      <c r="W441" s="7"/>
      <c r="X441" s="8">
        <v>2022</v>
      </c>
      <c r="Y441" s="9" t="s">
        <v>146</v>
      </c>
      <c r="Z441" s="10">
        <v>44721</v>
      </c>
      <c r="AA441" s="9">
        <v>7325637.4500000002</v>
      </c>
      <c r="AB441" s="10">
        <v>44852</v>
      </c>
      <c r="AC441" s="9">
        <v>-23005.450000000186</v>
      </c>
      <c r="AD441" s="10">
        <v>44890</v>
      </c>
      <c r="AE441" s="9">
        <v>-174617.29999999981</v>
      </c>
      <c r="AF441" s="10">
        <v>45017</v>
      </c>
      <c r="AG441" s="9">
        <v>128353.76999999955</v>
      </c>
      <c r="AH441" s="10">
        <v>45017</v>
      </c>
      <c r="AI441" s="9"/>
      <c r="AJ441" s="10">
        <v>45065</v>
      </c>
      <c r="AK441" s="9"/>
      <c r="AL441" s="10">
        <v>45238</v>
      </c>
      <c r="AM441" s="9">
        <v>779021.3900000006</v>
      </c>
      <c r="AN441" s="10"/>
      <c r="AO441" s="9"/>
      <c r="AP441" s="10"/>
      <c r="AQ441" s="9"/>
      <c r="AR441" s="10"/>
      <c r="AS441" s="9"/>
      <c r="AT441" s="10"/>
      <c r="AU441" s="9"/>
      <c r="AV441" s="10"/>
      <c r="AW441" s="9"/>
      <c r="AX441" s="10"/>
      <c r="AY441" s="9"/>
      <c r="AZ441" s="10"/>
      <c r="BA441" s="9"/>
      <c r="BB441" s="10"/>
      <c r="BC441" s="4"/>
      <c r="BD441" s="4"/>
      <c r="BE441" s="4"/>
      <c r="BF441" s="4"/>
      <c r="BG441" s="4"/>
      <c r="BH441" s="4"/>
      <c r="BI441" s="4"/>
      <c r="BJ441" s="9">
        <v>8035389.8600000003</v>
      </c>
      <c r="BK441" s="11">
        <f t="shared" si="24"/>
        <v>1</v>
      </c>
      <c r="BL441" s="12" t="s">
        <v>74</v>
      </c>
    </row>
    <row r="442" spans="1:64" ht="19.5" customHeight="1" x14ac:dyDescent="0.25">
      <c r="A442" s="3">
        <v>438</v>
      </c>
      <c r="B442" s="3" t="s">
        <v>65</v>
      </c>
      <c r="C442" s="3">
        <v>2513149</v>
      </c>
      <c r="D442" s="4" t="s">
        <v>1320</v>
      </c>
      <c r="E442" s="3" t="s">
        <v>556</v>
      </c>
      <c r="F442" s="3" t="s">
        <v>142</v>
      </c>
      <c r="G442" s="4" t="s">
        <v>69</v>
      </c>
      <c r="H442" s="4"/>
      <c r="I442" s="4"/>
      <c r="J442" s="4" t="s">
        <v>557</v>
      </c>
      <c r="K442" s="4" t="s">
        <v>354</v>
      </c>
      <c r="L442" s="4">
        <v>169</v>
      </c>
      <c r="M442" s="4">
        <v>1690</v>
      </c>
      <c r="N442" s="4" t="s">
        <v>804</v>
      </c>
      <c r="O442" s="3">
        <v>2022</v>
      </c>
      <c r="P442" s="5" t="s">
        <v>95</v>
      </c>
      <c r="Q442" s="4" t="s">
        <v>1321</v>
      </c>
      <c r="R442" s="4" t="s">
        <v>83</v>
      </c>
      <c r="S442" s="6">
        <v>358064.95</v>
      </c>
      <c r="T442" s="4" t="s">
        <v>76</v>
      </c>
      <c r="U442" s="4" t="s">
        <v>76</v>
      </c>
      <c r="V442" s="7">
        <f t="shared" si="11"/>
        <v>7663803.3099999996</v>
      </c>
      <c r="W442" s="7"/>
      <c r="X442" s="8">
        <v>2022</v>
      </c>
      <c r="Y442" s="9" t="s">
        <v>146</v>
      </c>
      <c r="Z442" s="10">
        <v>44718</v>
      </c>
      <c r="AA442" s="9">
        <v>5299421.8</v>
      </c>
      <c r="AB442" s="10">
        <v>44796</v>
      </c>
      <c r="AC442" s="9"/>
      <c r="AD442" s="10">
        <v>44827</v>
      </c>
      <c r="AE442" s="9">
        <v>83487.640000000596</v>
      </c>
      <c r="AF442" s="10">
        <v>44918</v>
      </c>
      <c r="AG442" s="9"/>
      <c r="AH442" s="10">
        <v>45077</v>
      </c>
      <c r="AI442" s="9">
        <v>2280893.8699999992</v>
      </c>
      <c r="AJ442" s="10"/>
      <c r="AK442" s="9"/>
      <c r="AL442" s="10"/>
      <c r="AM442" s="9"/>
      <c r="AN442" s="10"/>
      <c r="AO442" s="9"/>
      <c r="AP442" s="10"/>
      <c r="AQ442" s="9"/>
      <c r="AR442" s="10"/>
      <c r="AS442" s="9"/>
      <c r="AT442" s="10"/>
      <c r="AU442" s="9"/>
      <c r="AV442" s="10"/>
      <c r="AW442" s="9"/>
      <c r="AX442" s="10"/>
      <c r="AY442" s="9"/>
      <c r="AZ442" s="10"/>
      <c r="BA442" s="9"/>
      <c r="BB442" s="10"/>
      <c r="BC442" s="4"/>
      <c r="BD442" s="4"/>
      <c r="BE442" s="4"/>
      <c r="BF442" s="4"/>
      <c r="BG442" s="4"/>
      <c r="BH442" s="4"/>
      <c r="BI442" s="4"/>
      <c r="BJ442" s="9">
        <v>0</v>
      </c>
      <c r="BK442" s="11">
        <f t="shared" si="24"/>
        <v>0</v>
      </c>
      <c r="BL442" s="12" t="s">
        <v>95</v>
      </c>
    </row>
    <row r="443" spans="1:64" ht="19.5" customHeight="1" x14ac:dyDescent="0.25">
      <c r="A443" s="3">
        <v>439</v>
      </c>
      <c r="B443" s="3" t="s">
        <v>65</v>
      </c>
      <c r="C443" s="3">
        <v>2497437</v>
      </c>
      <c r="D443" s="4" t="s">
        <v>1322</v>
      </c>
      <c r="E443" s="3" t="s">
        <v>814</v>
      </c>
      <c r="F443" s="3" t="s">
        <v>691</v>
      </c>
      <c r="G443" s="4" t="s">
        <v>348</v>
      </c>
      <c r="H443" s="4" t="s">
        <v>520</v>
      </c>
      <c r="I443" s="4" t="s">
        <v>965</v>
      </c>
      <c r="J443" s="4" t="s">
        <v>816</v>
      </c>
      <c r="K443" s="4" t="s">
        <v>144</v>
      </c>
      <c r="L443" s="4">
        <v>1487</v>
      </c>
      <c r="M443" s="4">
        <v>25016</v>
      </c>
      <c r="N443" s="4" t="s">
        <v>73</v>
      </c>
      <c r="O443" s="3">
        <v>2022</v>
      </c>
      <c r="P443" s="5" t="s">
        <v>95</v>
      </c>
      <c r="Q443" s="4" t="s">
        <v>538</v>
      </c>
      <c r="R443" s="4" t="s">
        <v>83</v>
      </c>
      <c r="S443" s="6">
        <v>200849.66</v>
      </c>
      <c r="T443" s="4" t="s">
        <v>83</v>
      </c>
      <c r="U443" s="4" t="s">
        <v>76</v>
      </c>
      <c r="V443" s="7">
        <f t="shared" si="11"/>
        <v>7593649.9400000004</v>
      </c>
      <c r="W443" s="7"/>
      <c r="X443" s="8">
        <v>2022</v>
      </c>
      <c r="Y443" s="9" t="s">
        <v>150</v>
      </c>
      <c r="Z443" s="10">
        <v>44768</v>
      </c>
      <c r="AA443" s="9">
        <v>5538518.3399999999</v>
      </c>
      <c r="AB443" s="10">
        <v>44785</v>
      </c>
      <c r="AC443" s="9">
        <v>-120509.79000000004</v>
      </c>
      <c r="AD443" s="10">
        <v>45309</v>
      </c>
      <c r="AE443" s="9">
        <v>2175641.3900000006</v>
      </c>
      <c r="AF443" s="10"/>
      <c r="AG443" s="9"/>
      <c r="AH443" s="10"/>
      <c r="AI443" s="9"/>
      <c r="AJ443" s="10"/>
      <c r="AK443" s="9"/>
      <c r="AL443" s="10"/>
      <c r="AM443" s="9"/>
      <c r="AN443" s="10"/>
      <c r="AO443" s="9"/>
      <c r="AP443" s="10"/>
      <c r="AQ443" s="9"/>
      <c r="AR443" s="10"/>
      <c r="AS443" s="9"/>
      <c r="AT443" s="10"/>
      <c r="AU443" s="9"/>
      <c r="AV443" s="10"/>
      <c r="AW443" s="9"/>
      <c r="AX443" s="10"/>
      <c r="AY443" s="9"/>
      <c r="AZ443" s="10"/>
      <c r="BA443" s="9"/>
      <c r="BB443" s="10"/>
      <c r="BC443" s="4"/>
      <c r="BD443" s="4"/>
      <c r="BE443" s="4"/>
      <c r="BF443" s="4"/>
      <c r="BG443" s="4"/>
      <c r="BH443" s="4"/>
      <c r="BI443" s="4"/>
      <c r="BJ443" s="9">
        <v>6866973.9899999993</v>
      </c>
      <c r="BK443" s="11">
        <f t="shared" si="24"/>
        <v>0.90430478679663751</v>
      </c>
      <c r="BL443" s="12" t="s">
        <v>132</v>
      </c>
    </row>
    <row r="444" spans="1:64" ht="19.5" customHeight="1" x14ac:dyDescent="0.25">
      <c r="A444" s="3">
        <v>440</v>
      </c>
      <c r="B444" s="3" t="s">
        <v>65</v>
      </c>
      <c r="C444" s="3">
        <v>2524330</v>
      </c>
      <c r="D444" s="4" t="s">
        <v>1323</v>
      </c>
      <c r="E444" s="3" t="s">
        <v>1324</v>
      </c>
      <c r="F444" s="3" t="s">
        <v>68</v>
      </c>
      <c r="G444" s="4" t="s">
        <v>80</v>
      </c>
      <c r="H444" s="4" t="s">
        <v>342</v>
      </c>
      <c r="I444" s="4" t="s">
        <v>1325</v>
      </c>
      <c r="J444" s="4" t="s">
        <v>1326</v>
      </c>
      <c r="K444" s="4" t="s">
        <v>87</v>
      </c>
      <c r="L444" s="4">
        <v>1500</v>
      </c>
      <c r="M444" s="4">
        <v>15000</v>
      </c>
      <c r="N444" s="4" t="s">
        <v>804</v>
      </c>
      <c r="O444" s="3">
        <v>2022</v>
      </c>
      <c r="P444" s="5" t="s">
        <v>95</v>
      </c>
      <c r="Q444" s="4" t="s">
        <v>1226</v>
      </c>
      <c r="R444" s="4" t="s">
        <v>83</v>
      </c>
      <c r="S444" s="6">
        <v>34000</v>
      </c>
      <c r="T444" s="4" t="s">
        <v>76</v>
      </c>
      <c r="U444" s="4" t="s">
        <v>76</v>
      </c>
      <c r="V444" s="7">
        <f t="shared" si="11"/>
        <v>1886608.32</v>
      </c>
      <c r="W444" s="7"/>
      <c r="X444" s="8">
        <v>2022</v>
      </c>
      <c r="Y444" s="9" t="s">
        <v>146</v>
      </c>
      <c r="Z444" s="10">
        <v>44718</v>
      </c>
      <c r="AA444" s="9">
        <v>1886608.32</v>
      </c>
      <c r="AB444" s="10">
        <v>44806</v>
      </c>
      <c r="AC444" s="9"/>
      <c r="AD444" s="10"/>
      <c r="AE444" s="9"/>
      <c r="AF444" s="10"/>
      <c r="AG444" s="9"/>
      <c r="AH444" s="10"/>
      <c r="AI444" s="9"/>
      <c r="AJ444" s="10"/>
      <c r="AK444" s="9"/>
      <c r="AL444" s="10"/>
      <c r="AM444" s="9"/>
      <c r="AN444" s="10"/>
      <c r="AO444" s="9"/>
      <c r="AP444" s="10"/>
      <c r="AQ444" s="9"/>
      <c r="AR444" s="10"/>
      <c r="AS444" s="9"/>
      <c r="AT444" s="10"/>
      <c r="AU444" s="9"/>
      <c r="AV444" s="10"/>
      <c r="AW444" s="9"/>
      <c r="AX444" s="10"/>
      <c r="AY444" s="9"/>
      <c r="AZ444" s="10"/>
      <c r="BA444" s="9"/>
      <c r="BB444" s="10"/>
      <c r="BC444" s="4"/>
      <c r="BD444" s="4"/>
      <c r="BE444" s="4"/>
      <c r="BF444" s="4"/>
      <c r="BG444" s="4"/>
      <c r="BH444" s="4"/>
      <c r="BI444" s="4"/>
      <c r="BJ444" s="9">
        <v>855688.85</v>
      </c>
      <c r="BK444" s="11">
        <f t="shared" si="24"/>
        <v>0.45355935353873555</v>
      </c>
      <c r="BL444" s="12" t="s">
        <v>385</v>
      </c>
    </row>
    <row r="445" spans="1:64" ht="19.5" customHeight="1" x14ac:dyDescent="0.25">
      <c r="A445" s="3">
        <v>441</v>
      </c>
      <c r="B445" s="3" t="s">
        <v>65</v>
      </c>
      <c r="C445" s="3">
        <v>2380900</v>
      </c>
      <c r="D445" s="4" t="s">
        <v>1327</v>
      </c>
      <c r="E445" s="3" t="s">
        <v>1328</v>
      </c>
      <c r="F445" s="3" t="s">
        <v>68</v>
      </c>
      <c r="G445" s="4" t="s">
        <v>185</v>
      </c>
      <c r="H445" s="4" t="s">
        <v>186</v>
      </c>
      <c r="I445" s="4" t="s">
        <v>1329</v>
      </c>
      <c r="J445" s="4" t="s">
        <v>1330</v>
      </c>
      <c r="K445" s="4" t="s">
        <v>72</v>
      </c>
      <c r="L445" s="4"/>
      <c r="M445" s="4"/>
      <c r="N445" s="4" t="s">
        <v>804</v>
      </c>
      <c r="O445" s="3">
        <v>2022</v>
      </c>
      <c r="P445" s="5" t="s">
        <v>74</v>
      </c>
      <c r="Q445" s="4" t="s">
        <v>145</v>
      </c>
      <c r="R445" s="4" t="s">
        <v>83</v>
      </c>
      <c r="S445" s="6">
        <v>30000</v>
      </c>
      <c r="T445" s="4" t="s">
        <v>76</v>
      </c>
      <c r="U445" s="4" t="s">
        <v>76</v>
      </c>
      <c r="V445" s="7">
        <f t="shared" si="11"/>
        <v>2151935.98</v>
      </c>
      <c r="W445" s="7"/>
      <c r="X445" s="8">
        <v>2022</v>
      </c>
      <c r="Y445" s="9" t="s">
        <v>150</v>
      </c>
      <c r="Z445" s="10">
        <v>44746</v>
      </c>
      <c r="AA445" s="9">
        <v>1434657.29</v>
      </c>
      <c r="AB445" s="10">
        <v>44911</v>
      </c>
      <c r="AC445" s="9">
        <v>717278.69</v>
      </c>
      <c r="AD445" s="10"/>
      <c r="AE445" s="9"/>
      <c r="AF445" s="10"/>
      <c r="AG445" s="9"/>
      <c r="AH445" s="10"/>
      <c r="AI445" s="9"/>
      <c r="AJ445" s="10"/>
      <c r="AK445" s="9"/>
      <c r="AL445" s="10"/>
      <c r="AM445" s="9"/>
      <c r="AN445" s="10"/>
      <c r="AO445" s="9"/>
      <c r="AP445" s="10"/>
      <c r="AQ445" s="9"/>
      <c r="AR445" s="10"/>
      <c r="AS445" s="9"/>
      <c r="AT445" s="10"/>
      <c r="AU445" s="9"/>
      <c r="AV445" s="10"/>
      <c r="AW445" s="9"/>
      <c r="AX445" s="10"/>
      <c r="AY445" s="9"/>
      <c r="AZ445" s="10"/>
      <c r="BA445" s="9"/>
      <c r="BB445" s="10"/>
      <c r="BC445" s="4"/>
      <c r="BD445" s="4"/>
      <c r="BE445" s="4"/>
      <c r="BF445" s="4"/>
      <c r="BG445" s="4"/>
      <c r="BH445" s="4"/>
      <c r="BI445" s="4"/>
      <c r="BJ445" s="9">
        <v>2151935.98</v>
      </c>
      <c r="BK445" s="11">
        <f t="shared" si="24"/>
        <v>1</v>
      </c>
      <c r="BL445" s="12" t="s">
        <v>74</v>
      </c>
    </row>
    <row r="446" spans="1:64" ht="19.5" customHeight="1" x14ac:dyDescent="0.25">
      <c r="A446" s="3">
        <v>442</v>
      </c>
      <c r="B446" s="3" t="s">
        <v>65</v>
      </c>
      <c r="C446" s="3">
        <v>2398326</v>
      </c>
      <c r="D446" s="4" t="s">
        <v>1331</v>
      </c>
      <c r="E446" s="3" t="s">
        <v>1332</v>
      </c>
      <c r="F446" s="3" t="s">
        <v>68</v>
      </c>
      <c r="G446" s="4" t="s">
        <v>185</v>
      </c>
      <c r="H446" s="4" t="s">
        <v>186</v>
      </c>
      <c r="I446" s="4" t="s">
        <v>1333</v>
      </c>
      <c r="J446" s="4" t="s">
        <v>1334</v>
      </c>
      <c r="K446" s="4" t="s">
        <v>144</v>
      </c>
      <c r="L446" s="4">
        <v>1139</v>
      </c>
      <c r="M446" s="4">
        <v>18883</v>
      </c>
      <c r="N446" s="4" t="s">
        <v>804</v>
      </c>
      <c r="O446" s="3">
        <v>2022</v>
      </c>
      <c r="P446" s="5" t="s">
        <v>95</v>
      </c>
      <c r="Q446" s="4" t="s">
        <v>145</v>
      </c>
      <c r="R446" s="4" t="s">
        <v>83</v>
      </c>
      <c r="S446" s="6">
        <v>134884</v>
      </c>
      <c r="T446" s="4" t="s">
        <v>76</v>
      </c>
      <c r="U446" s="4" t="s">
        <v>76</v>
      </c>
      <c r="V446" s="7">
        <f t="shared" si="11"/>
        <v>4898801.97</v>
      </c>
      <c r="W446" s="7"/>
      <c r="X446" s="8">
        <v>2022</v>
      </c>
      <c r="Y446" s="9" t="s">
        <v>150</v>
      </c>
      <c r="Z446" s="10">
        <v>44747</v>
      </c>
      <c r="AA446" s="9">
        <v>2874572</v>
      </c>
      <c r="AB446" s="10">
        <v>44911</v>
      </c>
      <c r="AC446" s="9">
        <v>1499551.9299999997</v>
      </c>
      <c r="AD446" s="10">
        <v>45404</v>
      </c>
      <c r="AE446" s="9">
        <v>51667.589999999851</v>
      </c>
      <c r="AF446" s="10">
        <v>45492</v>
      </c>
      <c r="AG446" s="9">
        <v>473010.45000000019</v>
      </c>
      <c r="AH446" s="10"/>
      <c r="AI446" s="9"/>
      <c r="AJ446" s="10"/>
      <c r="AK446" s="9"/>
      <c r="AL446" s="10"/>
      <c r="AM446" s="9"/>
      <c r="AN446" s="10"/>
      <c r="AO446" s="9"/>
      <c r="AP446" s="10"/>
      <c r="AQ446" s="9"/>
      <c r="AR446" s="10"/>
      <c r="AS446" s="9"/>
      <c r="AT446" s="10"/>
      <c r="AU446" s="9"/>
      <c r="AV446" s="10"/>
      <c r="AW446" s="9"/>
      <c r="AX446" s="10"/>
      <c r="AY446" s="9"/>
      <c r="AZ446" s="10"/>
      <c r="BA446" s="9"/>
      <c r="BB446" s="10"/>
      <c r="BC446" s="4"/>
      <c r="BD446" s="4"/>
      <c r="BE446" s="4"/>
      <c r="BF446" s="4"/>
      <c r="BG446" s="4"/>
      <c r="BH446" s="4"/>
      <c r="BI446" s="4"/>
      <c r="BJ446" s="9">
        <v>4214567.38</v>
      </c>
      <c r="BK446" s="11">
        <f t="shared" si="24"/>
        <v>0.86032613806595659</v>
      </c>
      <c r="BL446" s="12" t="s">
        <v>132</v>
      </c>
    </row>
    <row r="447" spans="1:64" ht="19.5" customHeight="1" x14ac:dyDescent="0.25">
      <c r="A447" s="3">
        <v>443</v>
      </c>
      <c r="B447" s="3" t="s">
        <v>65</v>
      </c>
      <c r="C447" s="3">
        <v>2335087</v>
      </c>
      <c r="D447" s="4" t="s">
        <v>1335</v>
      </c>
      <c r="E447" s="3" t="s">
        <v>1332</v>
      </c>
      <c r="F447" s="3" t="s">
        <v>68</v>
      </c>
      <c r="G447" s="4" t="s">
        <v>185</v>
      </c>
      <c r="H447" s="4" t="s">
        <v>186</v>
      </c>
      <c r="I447" s="4" t="s">
        <v>1333</v>
      </c>
      <c r="J447" s="4" t="s">
        <v>1334</v>
      </c>
      <c r="K447" s="4" t="s">
        <v>144</v>
      </c>
      <c r="L447" s="4">
        <v>764</v>
      </c>
      <c r="M447" s="4">
        <v>764</v>
      </c>
      <c r="N447" s="4" t="s">
        <v>804</v>
      </c>
      <c r="O447" s="3">
        <v>2022</v>
      </c>
      <c r="P447" s="5" t="s">
        <v>74</v>
      </c>
      <c r="Q447" s="4" t="s">
        <v>145</v>
      </c>
      <c r="R447" s="4" t="s">
        <v>83</v>
      </c>
      <c r="S447" s="6">
        <v>222494.32</v>
      </c>
      <c r="T447" s="4" t="s">
        <v>76</v>
      </c>
      <c r="U447" s="4" t="s">
        <v>76</v>
      </c>
      <c r="V447" s="7">
        <f t="shared" si="11"/>
        <v>5084495.5</v>
      </c>
      <c r="W447" s="7"/>
      <c r="X447" s="8">
        <v>2022</v>
      </c>
      <c r="Y447" s="9" t="s">
        <v>150</v>
      </c>
      <c r="Z447" s="10">
        <v>44747</v>
      </c>
      <c r="AA447" s="9">
        <v>3687048.73</v>
      </c>
      <c r="AB447" s="10">
        <v>44911</v>
      </c>
      <c r="AC447" s="9">
        <v>1397446.77</v>
      </c>
      <c r="AD447" s="10"/>
      <c r="AE447" s="9"/>
      <c r="AF447" s="10"/>
      <c r="AG447" s="9"/>
      <c r="AH447" s="10"/>
      <c r="AI447" s="9"/>
      <c r="AJ447" s="10"/>
      <c r="AK447" s="9"/>
      <c r="AL447" s="10"/>
      <c r="AM447" s="9"/>
      <c r="AN447" s="10"/>
      <c r="AO447" s="9"/>
      <c r="AP447" s="10"/>
      <c r="AQ447" s="9"/>
      <c r="AR447" s="10"/>
      <c r="AS447" s="9"/>
      <c r="AT447" s="10"/>
      <c r="AU447" s="9"/>
      <c r="AV447" s="10"/>
      <c r="AW447" s="9"/>
      <c r="AX447" s="10"/>
      <c r="AY447" s="9"/>
      <c r="AZ447" s="10"/>
      <c r="BA447" s="9"/>
      <c r="BB447" s="10"/>
      <c r="BC447" s="4"/>
      <c r="BD447" s="4"/>
      <c r="BE447" s="4"/>
      <c r="BF447" s="4"/>
      <c r="BG447" s="4"/>
      <c r="BH447" s="4"/>
      <c r="BI447" s="4"/>
      <c r="BJ447" s="9">
        <v>5084495.5</v>
      </c>
      <c r="BK447" s="11">
        <f t="shared" si="24"/>
        <v>1</v>
      </c>
      <c r="BL447" s="12" t="s">
        <v>74</v>
      </c>
    </row>
    <row r="448" spans="1:64" ht="19.5" customHeight="1" x14ac:dyDescent="0.25">
      <c r="A448" s="3">
        <v>444</v>
      </c>
      <c r="B448" s="3" t="s">
        <v>65</v>
      </c>
      <c r="C448" s="3">
        <v>2516741</v>
      </c>
      <c r="D448" s="4" t="s">
        <v>1336</v>
      </c>
      <c r="E448" s="3" t="s">
        <v>1045</v>
      </c>
      <c r="F448" s="3" t="s">
        <v>68</v>
      </c>
      <c r="G448" s="4" t="s">
        <v>209</v>
      </c>
      <c r="H448" s="4" t="s">
        <v>748</v>
      </c>
      <c r="I448" s="4"/>
      <c r="J448" s="4" t="s">
        <v>1046</v>
      </c>
      <c r="K448" s="4" t="s">
        <v>72</v>
      </c>
      <c r="L448" s="4">
        <v>1977</v>
      </c>
      <c r="M448" s="4">
        <v>26465</v>
      </c>
      <c r="N448" s="4" t="s">
        <v>804</v>
      </c>
      <c r="O448" s="3">
        <v>2022</v>
      </c>
      <c r="P448" s="5" t="s">
        <v>95</v>
      </c>
      <c r="Q448" s="4" t="s">
        <v>1292</v>
      </c>
      <c r="R448" s="4" t="s">
        <v>83</v>
      </c>
      <c r="S448" s="6">
        <v>350135.5</v>
      </c>
      <c r="T448" s="4" t="s">
        <v>76</v>
      </c>
      <c r="U448" s="4" t="s">
        <v>76</v>
      </c>
      <c r="V448" s="7">
        <f t="shared" si="11"/>
        <v>15926874.07</v>
      </c>
      <c r="W448" s="7"/>
      <c r="X448" s="8">
        <v>2022</v>
      </c>
      <c r="Y448" s="9" t="s">
        <v>146</v>
      </c>
      <c r="Z448" s="10">
        <v>44728</v>
      </c>
      <c r="AA448" s="9">
        <v>10606340.65</v>
      </c>
      <c r="AB448" s="10">
        <v>45021</v>
      </c>
      <c r="AC448" s="9">
        <v>5320533.42</v>
      </c>
      <c r="AD448" s="10"/>
      <c r="AE448" s="9"/>
      <c r="AF448" s="10"/>
      <c r="AG448" s="9"/>
      <c r="AH448" s="10"/>
      <c r="AI448" s="9"/>
      <c r="AJ448" s="10"/>
      <c r="AK448" s="9"/>
      <c r="AL448" s="10"/>
      <c r="AM448" s="9"/>
      <c r="AN448" s="10"/>
      <c r="AO448" s="9"/>
      <c r="AP448" s="10"/>
      <c r="AQ448" s="9"/>
      <c r="AR448" s="10"/>
      <c r="AS448" s="9"/>
      <c r="AT448" s="10"/>
      <c r="AU448" s="9"/>
      <c r="AV448" s="10"/>
      <c r="AW448" s="9"/>
      <c r="AX448" s="10"/>
      <c r="AY448" s="9"/>
      <c r="AZ448" s="10"/>
      <c r="BA448" s="9"/>
      <c r="BB448" s="10"/>
      <c r="BC448" s="4"/>
      <c r="BD448" s="4"/>
      <c r="BE448" s="4"/>
      <c r="BF448" s="4"/>
      <c r="BG448" s="4"/>
      <c r="BH448" s="4"/>
      <c r="BI448" s="4"/>
      <c r="BJ448" s="9">
        <v>7735486.5600000005</v>
      </c>
      <c r="BK448" s="11">
        <f t="shared" si="24"/>
        <v>0.48568768271801877</v>
      </c>
      <c r="BL448" s="12" t="s">
        <v>385</v>
      </c>
    </row>
    <row r="449" spans="1:64" ht="19.5" customHeight="1" x14ac:dyDescent="0.25">
      <c r="A449" s="3">
        <v>445</v>
      </c>
      <c r="B449" s="3" t="s">
        <v>65</v>
      </c>
      <c r="C449" s="3">
        <v>2531431</v>
      </c>
      <c r="D449" s="4" t="s">
        <v>1337</v>
      </c>
      <c r="E449" s="3" t="s">
        <v>1338</v>
      </c>
      <c r="F449" s="3" t="s">
        <v>68</v>
      </c>
      <c r="G449" s="4" t="s">
        <v>258</v>
      </c>
      <c r="H449" s="4" t="s">
        <v>801</v>
      </c>
      <c r="I449" s="4" t="s">
        <v>1339</v>
      </c>
      <c r="J449" s="4" t="s">
        <v>1340</v>
      </c>
      <c r="K449" s="4" t="s">
        <v>312</v>
      </c>
      <c r="L449" s="4">
        <v>10</v>
      </c>
      <c r="M449" s="4">
        <v>4428</v>
      </c>
      <c r="N449" s="4" t="s">
        <v>83</v>
      </c>
      <c r="O449" s="3">
        <v>2022</v>
      </c>
      <c r="P449" s="5" t="s">
        <v>95</v>
      </c>
      <c r="Q449" s="4" t="s">
        <v>805</v>
      </c>
      <c r="R449" s="4" t="s">
        <v>83</v>
      </c>
      <c r="S449" s="6">
        <v>137247.14000000001</v>
      </c>
      <c r="T449" s="4" t="s">
        <v>76</v>
      </c>
      <c r="U449" s="4" t="s">
        <v>76</v>
      </c>
      <c r="V449" s="7">
        <f t="shared" si="11"/>
        <v>7442956.0499999998</v>
      </c>
      <c r="W449" s="7"/>
      <c r="X449" s="8">
        <v>2022</v>
      </c>
      <c r="Y449" s="9" t="s">
        <v>146</v>
      </c>
      <c r="Z449" s="10">
        <v>44726</v>
      </c>
      <c r="AA449" s="9">
        <v>7076618.2000000002</v>
      </c>
      <c r="AB449" s="10">
        <v>44805</v>
      </c>
      <c r="AC449" s="9">
        <v>366337.84999999963</v>
      </c>
      <c r="AD449" s="10"/>
      <c r="AE449" s="9"/>
      <c r="AF449" s="10"/>
      <c r="AG449" s="9"/>
      <c r="AH449" s="10"/>
      <c r="AI449" s="9"/>
      <c r="AJ449" s="10"/>
      <c r="AK449" s="9"/>
      <c r="AL449" s="10"/>
      <c r="AM449" s="9"/>
      <c r="AN449" s="10"/>
      <c r="AO449" s="9"/>
      <c r="AP449" s="10"/>
      <c r="AQ449" s="9"/>
      <c r="AR449" s="10"/>
      <c r="AS449" s="9"/>
      <c r="AT449" s="10"/>
      <c r="AU449" s="9"/>
      <c r="AV449" s="10"/>
      <c r="AW449" s="9"/>
      <c r="AX449" s="10"/>
      <c r="AY449" s="9"/>
      <c r="AZ449" s="10"/>
      <c r="BA449" s="9"/>
      <c r="BB449" s="10"/>
      <c r="BC449" s="4"/>
      <c r="BD449" s="4"/>
      <c r="BE449" s="4"/>
      <c r="BF449" s="4"/>
      <c r="BG449" s="4"/>
      <c r="BH449" s="4"/>
      <c r="BI449" s="4"/>
      <c r="BJ449" s="9">
        <v>6025080.3600000003</v>
      </c>
      <c r="BK449" s="11">
        <f t="shared" si="24"/>
        <v>0.80950099927031016</v>
      </c>
      <c r="BL449" s="12" t="s">
        <v>255</v>
      </c>
    </row>
    <row r="450" spans="1:64" ht="19.5" customHeight="1" x14ac:dyDescent="0.25">
      <c r="A450" s="3">
        <v>446</v>
      </c>
      <c r="B450" s="3" t="s">
        <v>65</v>
      </c>
      <c r="C450" s="3">
        <v>2337923</v>
      </c>
      <c r="D450" s="4" t="s">
        <v>1341</v>
      </c>
      <c r="E450" s="3" t="s">
        <v>814</v>
      </c>
      <c r="F450" s="3" t="s">
        <v>691</v>
      </c>
      <c r="G450" s="4" t="s">
        <v>80</v>
      </c>
      <c r="H450" s="4" t="s">
        <v>248</v>
      </c>
      <c r="I450" s="4" t="s">
        <v>248</v>
      </c>
      <c r="J450" s="4" t="s">
        <v>816</v>
      </c>
      <c r="K450" s="4" t="s">
        <v>144</v>
      </c>
      <c r="L450" s="4">
        <v>672</v>
      </c>
      <c r="M450" s="4">
        <v>672</v>
      </c>
      <c r="N450" s="4" t="s">
        <v>73</v>
      </c>
      <c r="O450" s="3">
        <v>2022</v>
      </c>
      <c r="P450" s="5" t="s">
        <v>95</v>
      </c>
      <c r="Q450" s="4" t="s">
        <v>251</v>
      </c>
      <c r="R450" s="4" t="s">
        <v>822</v>
      </c>
      <c r="S450" s="6">
        <v>42922.66</v>
      </c>
      <c r="T450" s="4" t="s">
        <v>76</v>
      </c>
      <c r="U450" s="4" t="s">
        <v>76</v>
      </c>
      <c r="V450" s="7">
        <f t="shared" si="11"/>
        <v>3127264.69</v>
      </c>
      <c r="W450" s="7"/>
      <c r="X450" s="8">
        <v>2022</v>
      </c>
      <c r="Y450" s="9" t="s">
        <v>89</v>
      </c>
      <c r="Z450" s="10">
        <v>44798</v>
      </c>
      <c r="AA450" s="9">
        <v>2607418.67</v>
      </c>
      <c r="AB450" s="10">
        <v>44921</v>
      </c>
      <c r="AC450" s="9">
        <v>531346.26000000024</v>
      </c>
      <c r="AD450" s="10">
        <v>45365</v>
      </c>
      <c r="AE450" s="9">
        <v>-11500.240000000224</v>
      </c>
      <c r="AF450" s="10"/>
      <c r="AG450" s="9"/>
      <c r="AH450" s="10"/>
      <c r="AI450" s="9"/>
      <c r="AJ450" s="10"/>
      <c r="AK450" s="9"/>
      <c r="AL450" s="10"/>
      <c r="AM450" s="9"/>
      <c r="AN450" s="10"/>
      <c r="AO450" s="9"/>
      <c r="AP450" s="10"/>
      <c r="AQ450" s="9"/>
      <c r="AR450" s="10"/>
      <c r="AS450" s="9"/>
      <c r="AT450" s="10"/>
      <c r="AU450" s="9"/>
      <c r="AV450" s="10"/>
      <c r="AW450" s="9"/>
      <c r="AX450" s="10"/>
      <c r="AY450" s="9"/>
      <c r="AZ450" s="10"/>
      <c r="BA450" s="9"/>
      <c r="BB450" s="10"/>
      <c r="BC450" s="4"/>
      <c r="BD450" s="4"/>
      <c r="BE450" s="4"/>
      <c r="BF450" s="4"/>
      <c r="BG450" s="4"/>
      <c r="BH450" s="4"/>
      <c r="BI450" s="4"/>
      <c r="BJ450" s="9">
        <v>2952188.81</v>
      </c>
      <c r="BK450" s="11">
        <f t="shared" si="24"/>
        <v>0.94401628983954033</v>
      </c>
      <c r="BL450" s="12" t="s">
        <v>235</v>
      </c>
    </row>
    <row r="451" spans="1:64" ht="19.5" customHeight="1" x14ac:dyDescent="0.25">
      <c r="A451" s="3">
        <v>447</v>
      </c>
      <c r="B451" s="3" t="s">
        <v>65</v>
      </c>
      <c r="C451" s="3">
        <v>2319374</v>
      </c>
      <c r="D451" s="4" t="s">
        <v>1342</v>
      </c>
      <c r="E451" s="3" t="s">
        <v>1343</v>
      </c>
      <c r="F451" s="3" t="s">
        <v>68</v>
      </c>
      <c r="G451" s="4" t="s">
        <v>80</v>
      </c>
      <c r="H451" s="4" t="s">
        <v>80</v>
      </c>
      <c r="I451" s="4" t="s">
        <v>1344</v>
      </c>
      <c r="J451" s="4" t="s">
        <v>1345</v>
      </c>
      <c r="K451" s="4" t="s">
        <v>144</v>
      </c>
      <c r="L451" s="4">
        <v>223</v>
      </c>
      <c r="M451" s="4">
        <v>4460</v>
      </c>
      <c r="N451" s="4" t="s">
        <v>83</v>
      </c>
      <c r="O451" s="3">
        <v>2022</v>
      </c>
      <c r="P451" s="5" t="s">
        <v>1346</v>
      </c>
      <c r="Q451" s="4" t="s">
        <v>1347</v>
      </c>
      <c r="R451" s="4" t="s">
        <v>76</v>
      </c>
      <c r="S451" s="6"/>
      <c r="T451" s="4" t="s">
        <v>76</v>
      </c>
      <c r="U451" s="4" t="s">
        <v>76</v>
      </c>
      <c r="V451" s="7">
        <f t="shared" si="11"/>
        <v>2689431.82</v>
      </c>
      <c r="W451" s="7">
        <v>2689431.82</v>
      </c>
      <c r="X451" s="8"/>
      <c r="Y451" s="9"/>
      <c r="Z451" s="10"/>
      <c r="AA451" s="9"/>
      <c r="AB451" s="10"/>
      <c r="AC451" s="9"/>
      <c r="AD451" s="10"/>
      <c r="AE451" s="9"/>
      <c r="AF451" s="10"/>
      <c r="AG451" s="9"/>
      <c r="AH451" s="10"/>
      <c r="AI451" s="9"/>
      <c r="AJ451" s="10"/>
      <c r="AK451" s="9"/>
      <c r="AL451" s="10"/>
      <c r="AM451" s="9"/>
      <c r="AN451" s="10"/>
      <c r="AO451" s="9"/>
      <c r="AP451" s="10"/>
      <c r="AQ451" s="9"/>
      <c r="AR451" s="10"/>
      <c r="AS451" s="9"/>
      <c r="AT451" s="10"/>
      <c r="AU451" s="9"/>
      <c r="AV451" s="10"/>
      <c r="AW451" s="9"/>
      <c r="AX451" s="10"/>
      <c r="AY451" s="9"/>
      <c r="AZ451" s="10"/>
      <c r="BA451" s="9"/>
      <c r="BB451" s="10"/>
      <c r="BC451" s="4"/>
      <c r="BD451" s="4"/>
      <c r="BE451" s="4"/>
      <c r="BF451" s="4"/>
      <c r="BG451" s="4"/>
      <c r="BH451" s="4"/>
      <c r="BI451" s="4"/>
      <c r="BJ451" s="9">
        <v>0</v>
      </c>
      <c r="BK451" s="11">
        <f t="shared" si="24"/>
        <v>0</v>
      </c>
      <c r="BL451" s="12" t="s">
        <v>1346</v>
      </c>
    </row>
    <row r="452" spans="1:64" ht="19.5" customHeight="1" x14ac:dyDescent="0.25">
      <c r="A452" s="3">
        <v>448</v>
      </c>
      <c r="B452" s="3" t="s">
        <v>65</v>
      </c>
      <c r="C452" s="3">
        <v>2192992</v>
      </c>
      <c r="D452" s="4" t="s">
        <v>1348</v>
      </c>
      <c r="E452" s="3" t="s">
        <v>352</v>
      </c>
      <c r="F452" s="3" t="s">
        <v>142</v>
      </c>
      <c r="G452" s="4" t="s">
        <v>209</v>
      </c>
      <c r="H452" s="4"/>
      <c r="I452" s="4"/>
      <c r="J452" s="4" t="s">
        <v>353</v>
      </c>
      <c r="K452" s="4" t="s">
        <v>354</v>
      </c>
      <c r="L452" s="4">
        <v>612</v>
      </c>
      <c r="M452" s="4">
        <v>612</v>
      </c>
      <c r="N452" s="4" t="s">
        <v>83</v>
      </c>
      <c r="O452" s="3">
        <v>2022</v>
      </c>
      <c r="P452" s="5" t="s">
        <v>95</v>
      </c>
      <c r="Q452" s="4" t="s">
        <v>981</v>
      </c>
      <c r="R452" s="4" t="s">
        <v>76</v>
      </c>
      <c r="S452" s="6"/>
      <c r="T452" s="4" t="s">
        <v>76</v>
      </c>
      <c r="U452" s="4" t="s">
        <v>76</v>
      </c>
      <c r="V452" s="7">
        <f t="shared" si="11"/>
        <v>9002718.040000001</v>
      </c>
      <c r="W452" s="7"/>
      <c r="X452" s="8">
        <v>2022</v>
      </c>
      <c r="Y452" s="9" t="s">
        <v>89</v>
      </c>
      <c r="Z452" s="10">
        <v>44799</v>
      </c>
      <c r="AA452" s="9">
        <v>7470872.6900000004</v>
      </c>
      <c r="AB452" s="10">
        <v>45063</v>
      </c>
      <c r="AC452" s="9">
        <v>991421.06999999937</v>
      </c>
      <c r="AD452" s="10">
        <v>45152</v>
      </c>
      <c r="AE452" s="9">
        <v>740552</v>
      </c>
      <c r="AF452" s="10">
        <v>45370</v>
      </c>
      <c r="AG452" s="9">
        <v>-200127.71999999881</v>
      </c>
      <c r="AH452" s="10"/>
      <c r="AI452" s="9"/>
      <c r="AJ452" s="10"/>
      <c r="AK452" s="9"/>
      <c r="AL452" s="10"/>
      <c r="AM452" s="9"/>
      <c r="AN452" s="10"/>
      <c r="AO452" s="9"/>
      <c r="AP452" s="10"/>
      <c r="AQ452" s="9"/>
      <c r="AR452" s="10"/>
      <c r="AS452" s="9"/>
      <c r="AT452" s="10"/>
      <c r="AU452" s="9"/>
      <c r="AV452" s="10"/>
      <c r="AW452" s="9"/>
      <c r="AX452" s="10"/>
      <c r="AY452" s="9"/>
      <c r="AZ452" s="10"/>
      <c r="BA452" s="9"/>
      <c r="BB452" s="10"/>
      <c r="BC452" s="4"/>
      <c r="BD452" s="4"/>
      <c r="BE452" s="4"/>
      <c r="BF452" s="4"/>
      <c r="BG452" s="4"/>
      <c r="BH452" s="4"/>
      <c r="BI452" s="4"/>
      <c r="BJ452" s="9">
        <v>8638012.6699999999</v>
      </c>
      <c r="BK452" s="11">
        <f t="shared" si="24"/>
        <v>0.95948941548768074</v>
      </c>
      <c r="BL452" s="12" t="s">
        <v>132</v>
      </c>
    </row>
    <row r="453" spans="1:64" ht="19.5" customHeight="1" x14ac:dyDescent="0.25">
      <c r="A453" s="3">
        <v>449</v>
      </c>
      <c r="B453" s="3" t="s">
        <v>65</v>
      </c>
      <c r="C453" s="3">
        <v>2532276</v>
      </c>
      <c r="D453" s="4" t="s">
        <v>1349</v>
      </c>
      <c r="E453" s="3" t="s">
        <v>387</v>
      </c>
      <c r="F453" s="3" t="s">
        <v>68</v>
      </c>
      <c r="G453" s="4" t="s">
        <v>135</v>
      </c>
      <c r="H453" s="4" t="s">
        <v>135</v>
      </c>
      <c r="I453" s="4" t="s">
        <v>388</v>
      </c>
      <c r="J453" s="4" t="s">
        <v>389</v>
      </c>
      <c r="K453" s="4" t="s">
        <v>119</v>
      </c>
      <c r="L453" s="4">
        <v>433028</v>
      </c>
      <c r="M453" s="4">
        <v>34106020</v>
      </c>
      <c r="N453" s="4" t="s">
        <v>83</v>
      </c>
      <c r="O453" s="3">
        <v>2022</v>
      </c>
      <c r="P453" s="5" t="s">
        <v>95</v>
      </c>
      <c r="Q453" s="4" t="s">
        <v>1350</v>
      </c>
      <c r="R453" s="4" t="s">
        <v>83</v>
      </c>
      <c r="S453" s="6">
        <v>362248.2</v>
      </c>
      <c r="T453" s="4" t="s">
        <v>76</v>
      </c>
      <c r="U453" s="4" t="s">
        <v>76</v>
      </c>
      <c r="V453" s="7">
        <f t="shared" si="11"/>
        <v>38340211.050000004</v>
      </c>
      <c r="W453" s="7"/>
      <c r="X453" s="8">
        <v>2022</v>
      </c>
      <c r="Y453" s="9" t="s">
        <v>89</v>
      </c>
      <c r="Z453" s="10">
        <v>44778</v>
      </c>
      <c r="AA453" s="9">
        <v>35995547.890000001</v>
      </c>
      <c r="AB453" s="10">
        <v>45316</v>
      </c>
      <c r="AC453" s="9">
        <v>2344663.1600000039</v>
      </c>
      <c r="AD453" s="10">
        <v>45560</v>
      </c>
      <c r="AE453" s="9"/>
      <c r="AF453" s="10"/>
      <c r="AG453" s="9"/>
      <c r="AH453" s="10"/>
      <c r="AI453" s="9"/>
      <c r="AJ453" s="10"/>
      <c r="AK453" s="9"/>
      <c r="AL453" s="10"/>
      <c r="AM453" s="9"/>
      <c r="AN453" s="10"/>
      <c r="AO453" s="9"/>
      <c r="AP453" s="10"/>
      <c r="AQ453" s="9"/>
      <c r="AR453" s="10"/>
      <c r="AS453" s="9"/>
      <c r="AT453" s="10"/>
      <c r="AU453" s="9"/>
      <c r="AV453" s="10"/>
      <c r="AW453" s="9"/>
      <c r="AX453" s="10"/>
      <c r="AY453" s="9"/>
      <c r="AZ453" s="10"/>
      <c r="BA453" s="9"/>
      <c r="BB453" s="10"/>
      <c r="BC453" s="4"/>
      <c r="BD453" s="4"/>
      <c r="BE453" s="4"/>
      <c r="BF453" s="4"/>
      <c r="BG453" s="4"/>
      <c r="BH453" s="4"/>
      <c r="BI453" s="4"/>
      <c r="BJ453" s="9">
        <v>31435971.489999998</v>
      </c>
      <c r="BK453" s="11">
        <f t="shared" si="24"/>
        <v>0.81992171219412191</v>
      </c>
      <c r="BL453" s="12" t="s">
        <v>385</v>
      </c>
    </row>
    <row r="454" spans="1:64" ht="19.5" customHeight="1" x14ac:dyDescent="0.25">
      <c r="A454" s="3">
        <v>450</v>
      </c>
      <c r="B454" s="3" t="s">
        <v>65</v>
      </c>
      <c r="C454" s="3">
        <v>2435760</v>
      </c>
      <c r="D454" s="4" t="s">
        <v>1351</v>
      </c>
      <c r="E454" s="3" t="s">
        <v>772</v>
      </c>
      <c r="F454" s="3" t="s">
        <v>142</v>
      </c>
      <c r="G454" s="4" t="s">
        <v>258</v>
      </c>
      <c r="H454" s="4"/>
      <c r="I454" s="4"/>
      <c r="J454" s="4" t="s">
        <v>773</v>
      </c>
      <c r="K454" s="4" t="s">
        <v>144</v>
      </c>
      <c r="L454" s="4">
        <v>2269</v>
      </c>
      <c r="M454" s="4">
        <v>41463</v>
      </c>
      <c r="N454" s="4" t="s">
        <v>83</v>
      </c>
      <c r="O454" s="3">
        <v>2022</v>
      </c>
      <c r="P454" s="5" t="s">
        <v>95</v>
      </c>
      <c r="Q454" s="4" t="s">
        <v>475</v>
      </c>
      <c r="R454" s="4" t="s">
        <v>76</v>
      </c>
      <c r="S454" s="6"/>
      <c r="T454" s="4" t="s">
        <v>76</v>
      </c>
      <c r="U454" s="4" t="s">
        <v>76</v>
      </c>
      <c r="V454" s="7">
        <f t="shared" si="11"/>
        <v>17367670.41</v>
      </c>
      <c r="W454" s="7"/>
      <c r="X454" s="8">
        <v>2022</v>
      </c>
      <c r="Y454" s="9" t="s">
        <v>155</v>
      </c>
      <c r="Z454" s="10">
        <v>44841</v>
      </c>
      <c r="AA454" s="9">
        <v>14845332.689999999</v>
      </c>
      <c r="AB454" s="10">
        <v>45229</v>
      </c>
      <c r="AC454" s="9"/>
      <c r="AD454" s="10">
        <v>45260</v>
      </c>
      <c r="AE454" s="9">
        <v>2070006.459999999</v>
      </c>
      <c r="AF454" s="10">
        <v>45280</v>
      </c>
      <c r="AG454" s="9"/>
      <c r="AH454" s="10">
        <v>45280</v>
      </c>
      <c r="AI454" s="9">
        <v>214115.44000000134</v>
      </c>
      <c r="AJ454" s="10"/>
      <c r="AK454" s="9"/>
      <c r="AL454" s="10"/>
      <c r="AM454" s="9"/>
      <c r="AN454" s="10">
        <v>45478</v>
      </c>
      <c r="AO454" s="9">
        <v>238215.8200000003</v>
      </c>
      <c r="AP454" s="10"/>
      <c r="AQ454" s="9"/>
      <c r="AR454" s="10"/>
      <c r="AS454" s="9"/>
      <c r="AT454" s="10"/>
      <c r="AU454" s="9"/>
      <c r="AV454" s="10"/>
      <c r="AW454" s="9"/>
      <c r="AX454" s="10"/>
      <c r="AY454" s="9"/>
      <c r="AZ454" s="10"/>
      <c r="BA454" s="9"/>
      <c r="BB454" s="10"/>
      <c r="BC454" s="4"/>
      <c r="BD454" s="4"/>
      <c r="BE454" s="4"/>
      <c r="BF454" s="4"/>
      <c r="BG454" s="4"/>
      <c r="BH454" s="4"/>
      <c r="BI454" s="4"/>
      <c r="BJ454" s="9">
        <v>16489485.23</v>
      </c>
      <c r="BK454" s="11">
        <f t="shared" si="24"/>
        <v>0.94943563763771355</v>
      </c>
      <c r="BL454" s="12" t="s">
        <v>255</v>
      </c>
    </row>
    <row r="455" spans="1:64" ht="19.5" customHeight="1" x14ac:dyDescent="0.25">
      <c r="A455" s="3">
        <v>451</v>
      </c>
      <c r="B455" s="3" t="s">
        <v>65</v>
      </c>
      <c r="C455" s="3">
        <v>2474265</v>
      </c>
      <c r="D455" s="4" t="s">
        <v>1352</v>
      </c>
      <c r="E455" s="3" t="s">
        <v>1018</v>
      </c>
      <c r="F455" s="3" t="s">
        <v>68</v>
      </c>
      <c r="G455" s="4" t="s">
        <v>92</v>
      </c>
      <c r="H455" s="4" t="s">
        <v>92</v>
      </c>
      <c r="I455" s="4" t="s">
        <v>1019</v>
      </c>
      <c r="J455" s="4" t="s">
        <v>1020</v>
      </c>
      <c r="K455" s="4" t="s">
        <v>838</v>
      </c>
      <c r="L455" s="4">
        <v>157</v>
      </c>
      <c r="M455" s="4">
        <v>3086</v>
      </c>
      <c r="N455" s="4" t="s">
        <v>83</v>
      </c>
      <c r="O455" s="3">
        <v>2022</v>
      </c>
      <c r="P455" s="5" t="s">
        <v>95</v>
      </c>
      <c r="Q455" s="4" t="s">
        <v>1353</v>
      </c>
      <c r="R455" s="4" t="s">
        <v>76</v>
      </c>
      <c r="S455" s="6"/>
      <c r="T455" s="4" t="s">
        <v>76</v>
      </c>
      <c r="U455" s="4" t="s">
        <v>76</v>
      </c>
      <c r="V455" s="7">
        <f t="shared" si="11"/>
        <v>807528.2</v>
      </c>
      <c r="W455" s="7"/>
      <c r="X455" s="8">
        <v>2022</v>
      </c>
      <c r="Y455" s="9" t="s">
        <v>89</v>
      </c>
      <c r="Z455" s="10">
        <v>44790</v>
      </c>
      <c r="AA455" s="9">
        <v>807528.2</v>
      </c>
      <c r="AB455" s="10"/>
      <c r="AC455" s="9"/>
      <c r="AD455" s="10"/>
      <c r="AE455" s="9"/>
      <c r="AF455" s="10"/>
      <c r="AG455" s="9"/>
      <c r="AH455" s="10"/>
      <c r="AI455" s="9"/>
      <c r="AJ455" s="10"/>
      <c r="AK455" s="9"/>
      <c r="AL455" s="10"/>
      <c r="AM455" s="9"/>
      <c r="AN455" s="10"/>
      <c r="AO455" s="9"/>
      <c r="AP455" s="10"/>
      <c r="AQ455" s="9"/>
      <c r="AR455" s="10"/>
      <c r="AS455" s="9"/>
      <c r="AT455" s="10"/>
      <c r="AU455" s="9"/>
      <c r="AV455" s="10"/>
      <c r="AW455" s="9"/>
      <c r="AX455" s="10"/>
      <c r="AY455" s="9"/>
      <c r="AZ455" s="10"/>
      <c r="BA455" s="9"/>
      <c r="BB455" s="10"/>
      <c r="BC455" s="4"/>
      <c r="BD455" s="4"/>
      <c r="BE455" s="4"/>
      <c r="BF455" s="4"/>
      <c r="BG455" s="4"/>
      <c r="BH455" s="4"/>
      <c r="BI455" s="4"/>
      <c r="BJ455" s="9">
        <v>0</v>
      </c>
      <c r="BK455" s="11">
        <f t="shared" si="24"/>
        <v>0</v>
      </c>
      <c r="BL455" s="12" t="s">
        <v>255</v>
      </c>
    </row>
    <row r="456" spans="1:64" ht="19.5" customHeight="1" x14ac:dyDescent="0.25">
      <c r="A456" s="3">
        <v>452</v>
      </c>
      <c r="B456" s="3" t="s">
        <v>65</v>
      </c>
      <c r="C456" s="3">
        <v>2501415</v>
      </c>
      <c r="D456" s="4" t="s">
        <v>1354</v>
      </c>
      <c r="E456" s="3" t="s">
        <v>1355</v>
      </c>
      <c r="F456" s="3" t="s">
        <v>68</v>
      </c>
      <c r="G456" s="4" t="s">
        <v>80</v>
      </c>
      <c r="H456" s="4" t="s">
        <v>895</v>
      </c>
      <c r="I456" s="4"/>
      <c r="J456" s="4" t="s">
        <v>1356</v>
      </c>
      <c r="K456" s="4" t="s">
        <v>72</v>
      </c>
      <c r="L456" s="4">
        <v>1190</v>
      </c>
      <c r="M456" s="4">
        <v>10672</v>
      </c>
      <c r="N456" s="4" t="s">
        <v>83</v>
      </c>
      <c r="O456" s="3">
        <v>2022</v>
      </c>
      <c r="P456" s="5" t="s">
        <v>95</v>
      </c>
      <c r="Q456" s="4" t="s">
        <v>1226</v>
      </c>
      <c r="R456" s="4" t="s">
        <v>76</v>
      </c>
      <c r="S456" s="6"/>
      <c r="T456" s="4" t="s">
        <v>76</v>
      </c>
      <c r="U456" s="4" t="s">
        <v>76</v>
      </c>
      <c r="V456" s="7">
        <f t="shared" si="11"/>
        <v>2638352.7799999998</v>
      </c>
      <c r="W456" s="7"/>
      <c r="X456" s="8">
        <v>2022</v>
      </c>
      <c r="Y456" s="9" t="s">
        <v>107</v>
      </c>
      <c r="Z456" s="10">
        <v>44823</v>
      </c>
      <c r="AA456" s="9">
        <v>2039985.24</v>
      </c>
      <c r="AB456" s="10">
        <v>44896</v>
      </c>
      <c r="AC456" s="9">
        <v>598367.5399999998</v>
      </c>
      <c r="AD456" s="10"/>
      <c r="AE456" s="9"/>
      <c r="AF456" s="10"/>
      <c r="AG456" s="9"/>
      <c r="AH456" s="10"/>
      <c r="AI456" s="9"/>
      <c r="AJ456" s="10"/>
      <c r="AK456" s="9"/>
      <c r="AL456" s="10"/>
      <c r="AM456" s="9"/>
      <c r="AN456" s="10"/>
      <c r="AO456" s="9"/>
      <c r="AP456" s="10"/>
      <c r="AQ456" s="9"/>
      <c r="AR456" s="10"/>
      <c r="AS456" s="9"/>
      <c r="AT456" s="10"/>
      <c r="AU456" s="9"/>
      <c r="AV456" s="10"/>
      <c r="AW456" s="9"/>
      <c r="AX456" s="10"/>
      <c r="AY456" s="9"/>
      <c r="AZ456" s="10"/>
      <c r="BA456" s="9"/>
      <c r="BB456" s="10"/>
      <c r="BC456" s="4"/>
      <c r="BD456" s="4"/>
      <c r="BE456" s="4"/>
      <c r="BF456" s="4"/>
      <c r="BG456" s="4"/>
      <c r="BH456" s="4"/>
      <c r="BI456" s="4"/>
      <c r="BJ456" s="9">
        <v>2620147.5099999998</v>
      </c>
      <c r="BK456" s="11">
        <f t="shared" si="24"/>
        <v>0.99309975900948322</v>
      </c>
      <c r="BL456" s="12" t="s">
        <v>132</v>
      </c>
    </row>
    <row r="457" spans="1:64" ht="19.5" customHeight="1" x14ac:dyDescent="0.25">
      <c r="A457" s="3">
        <v>453</v>
      </c>
      <c r="B457" s="3" t="s">
        <v>65</v>
      </c>
      <c r="C457" s="3">
        <v>2539810</v>
      </c>
      <c r="D457" s="4" t="s">
        <v>1357</v>
      </c>
      <c r="E457" s="3" t="s">
        <v>1237</v>
      </c>
      <c r="F457" s="3" t="s">
        <v>142</v>
      </c>
      <c r="G457" s="4" t="s">
        <v>1091</v>
      </c>
      <c r="H457" s="4"/>
      <c r="I457" s="4"/>
      <c r="J457" s="4" t="s">
        <v>1238</v>
      </c>
      <c r="K457" s="4" t="s">
        <v>126</v>
      </c>
      <c r="L457" s="4">
        <v>45</v>
      </c>
      <c r="M457" s="4">
        <v>464</v>
      </c>
      <c r="N457" s="4" t="s">
        <v>83</v>
      </c>
      <c r="O457" s="3">
        <v>2022</v>
      </c>
      <c r="P457" s="5" t="s">
        <v>95</v>
      </c>
      <c r="Q457" s="4" t="s">
        <v>174</v>
      </c>
      <c r="R457" s="4" t="s">
        <v>83</v>
      </c>
      <c r="S457" s="6">
        <v>232846.27</v>
      </c>
      <c r="T457" s="4" t="s">
        <v>83</v>
      </c>
      <c r="U457" s="4" t="s">
        <v>76</v>
      </c>
      <c r="V457" s="7">
        <f t="shared" si="11"/>
        <v>7907576.96</v>
      </c>
      <c r="W457" s="7"/>
      <c r="X457" s="8">
        <v>2022</v>
      </c>
      <c r="Y457" s="9" t="s">
        <v>107</v>
      </c>
      <c r="Z457" s="10">
        <v>44824</v>
      </c>
      <c r="AA457" s="9">
        <v>5781122</v>
      </c>
      <c r="AB457" s="10">
        <v>45378</v>
      </c>
      <c r="AC457" s="9">
        <v>2126454.96</v>
      </c>
      <c r="AD457" s="10"/>
      <c r="AE457" s="9"/>
      <c r="AF457" s="10"/>
      <c r="AG457" s="9"/>
      <c r="AH457" s="10"/>
      <c r="AI457" s="9"/>
      <c r="AJ457" s="10"/>
      <c r="AK457" s="9"/>
      <c r="AL457" s="10"/>
      <c r="AM457" s="9"/>
      <c r="AN457" s="10"/>
      <c r="AO457" s="9"/>
      <c r="AP457" s="10"/>
      <c r="AQ457" s="9"/>
      <c r="AR457" s="10"/>
      <c r="AS457" s="9"/>
      <c r="AT457" s="10"/>
      <c r="AU457" s="9"/>
      <c r="AV457" s="10"/>
      <c r="AW457" s="9"/>
      <c r="AX457" s="10"/>
      <c r="AY457" s="9"/>
      <c r="AZ457" s="10"/>
      <c r="BA457" s="9"/>
      <c r="BB457" s="10"/>
      <c r="BC457" s="4"/>
      <c r="BD457" s="4"/>
      <c r="BE457" s="4"/>
      <c r="BF457" s="4"/>
      <c r="BG457" s="4"/>
      <c r="BH457" s="4"/>
      <c r="BI457" s="4"/>
      <c r="BJ457" s="9">
        <v>0</v>
      </c>
      <c r="BK457" s="11">
        <f t="shared" si="24"/>
        <v>0</v>
      </c>
      <c r="BL457" s="12" t="s">
        <v>385</v>
      </c>
    </row>
    <row r="458" spans="1:64" ht="19.5" customHeight="1" x14ac:dyDescent="0.25">
      <c r="A458" s="3">
        <v>454</v>
      </c>
      <c r="B458" s="3" t="s">
        <v>65</v>
      </c>
      <c r="C458" s="3">
        <v>2500211</v>
      </c>
      <c r="D458" s="4" t="s">
        <v>1358</v>
      </c>
      <c r="E458" s="3" t="s">
        <v>1359</v>
      </c>
      <c r="F458" s="3" t="s">
        <v>68</v>
      </c>
      <c r="G458" s="4" t="s">
        <v>1091</v>
      </c>
      <c r="H458" s="4" t="s">
        <v>1114</v>
      </c>
      <c r="I458" s="4" t="s">
        <v>1360</v>
      </c>
      <c r="J458" s="4" t="s">
        <v>1361</v>
      </c>
      <c r="K458" s="4" t="s">
        <v>87</v>
      </c>
      <c r="L458" s="4">
        <v>2020</v>
      </c>
      <c r="M458" s="4">
        <v>150</v>
      </c>
      <c r="N458" s="4" t="s">
        <v>83</v>
      </c>
      <c r="O458" s="3">
        <v>2022</v>
      </c>
      <c r="P458" s="5" t="s">
        <v>74</v>
      </c>
      <c r="Q458" s="4" t="s">
        <v>1362</v>
      </c>
      <c r="R458" s="4" t="s">
        <v>76</v>
      </c>
      <c r="S458" s="6"/>
      <c r="T458" s="4" t="s">
        <v>76</v>
      </c>
      <c r="U458" s="4" t="s">
        <v>76</v>
      </c>
      <c r="V458" s="7">
        <f t="shared" si="11"/>
        <v>894336.07</v>
      </c>
      <c r="W458" s="7"/>
      <c r="X458" s="8">
        <v>2022</v>
      </c>
      <c r="Y458" s="9" t="s">
        <v>107</v>
      </c>
      <c r="Z458" s="10">
        <v>44832</v>
      </c>
      <c r="AA458" s="9">
        <v>722122.43</v>
      </c>
      <c r="AB458" s="10">
        <v>45124</v>
      </c>
      <c r="AC458" s="9">
        <v>94074.569999999949</v>
      </c>
      <c r="AD458" s="10">
        <v>45433</v>
      </c>
      <c r="AE458" s="9">
        <v>78139.069999999949</v>
      </c>
      <c r="AF458" s="10"/>
      <c r="AG458" s="9"/>
      <c r="AH458" s="10"/>
      <c r="AI458" s="9"/>
      <c r="AJ458" s="10"/>
      <c r="AK458" s="9"/>
      <c r="AL458" s="10"/>
      <c r="AM458" s="9"/>
      <c r="AN458" s="10"/>
      <c r="AO458" s="9"/>
      <c r="AP458" s="10"/>
      <c r="AQ458" s="9"/>
      <c r="AR458" s="10"/>
      <c r="AS458" s="9"/>
      <c r="AT458" s="10"/>
      <c r="AU458" s="9"/>
      <c r="AV458" s="10"/>
      <c r="AW458" s="9"/>
      <c r="AX458" s="10"/>
      <c r="AY458" s="9"/>
      <c r="AZ458" s="10"/>
      <c r="BA458" s="9"/>
      <c r="BB458" s="10"/>
      <c r="BC458" s="4"/>
      <c r="BD458" s="4"/>
      <c r="BE458" s="4"/>
      <c r="BF458" s="4"/>
      <c r="BG458" s="4"/>
      <c r="BH458" s="4"/>
      <c r="BI458" s="4"/>
      <c r="BJ458" s="9">
        <v>894336.07</v>
      </c>
      <c r="BK458" s="11">
        <f t="shared" si="24"/>
        <v>1</v>
      </c>
      <c r="BL458" s="12" t="s">
        <v>74</v>
      </c>
    </row>
    <row r="459" spans="1:64" ht="19.5" customHeight="1" x14ac:dyDescent="0.25">
      <c r="A459" s="3">
        <v>455</v>
      </c>
      <c r="B459" s="3" t="s">
        <v>65</v>
      </c>
      <c r="C459" s="3">
        <v>2548438</v>
      </c>
      <c r="D459" s="4" t="s">
        <v>1363</v>
      </c>
      <c r="E459" s="3" t="s">
        <v>1364</v>
      </c>
      <c r="F459" s="3" t="s">
        <v>68</v>
      </c>
      <c r="G459" s="4" t="s">
        <v>209</v>
      </c>
      <c r="H459" s="4" t="s">
        <v>723</v>
      </c>
      <c r="I459" s="4" t="s">
        <v>1365</v>
      </c>
      <c r="J459" s="4" t="s">
        <v>1366</v>
      </c>
      <c r="K459" s="4" t="s">
        <v>87</v>
      </c>
      <c r="L459" s="4">
        <v>3675</v>
      </c>
      <c r="M459" s="4">
        <v>34717</v>
      </c>
      <c r="N459" s="4" t="s">
        <v>83</v>
      </c>
      <c r="O459" s="3">
        <v>2022</v>
      </c>
      <c r="P459" s="5" t="s">
        <v>95</v>
      </c>
      <c r="Q459" s="4" t="s">
        <v>1311</v>
      </c>
      <c r="R459" s="4" t="s">
        <v>83</v>
      </c>
      <c r="S459" s="6">
        <v>180000</v>
      </c>
      <c r="T459" s="4" t="s">
        <v>76</v>
      </c>
      <c r="U459" s="4" t="s">
        <v>76</v>
      </c>
      <c r="V459" s="7">
        <f t="shared" si="11"/>
        <v>6355804.3399999999</v>
      </c>
      <c r="W459" s="7"/>
      <c r="X459" s="8">
        <v>2022</v>
      </c>
      <c r="Y459" s="9" t="s">
        <v>107</v>
      </c>
      <c r="Z459" s="10">
        <v>44805</v>
      </c>
      <c r="AA459" s="9">
        <v>4260167.4800000004</v>
      </c>
      <c r="AB459" s="10">
        <v>45105</v>
      </c>
      <c r="AC459" s="9">
        <v>2095636.8599999994</v>
      </c>
      <c r="AD459" s="10"/>
      <c r="AE459" s="9"/>
      <c r="AF459" s="10"/>
      <c r="AG459" s="9"/>
      <c r="AH459" s="10"/>
      <c r="AI459" s="9"/>
      <c r="AJ459" s="10"/>
      <c r="AK459" s="9"/>
      <c r="AL459" s="10"/>
      <c r="AM459" s="9"/>
      <c r="AN459" s="10"/>
      <c r="AO459" s="9"/>
      <c r="AP459" s="10"/>
      <c r="AQ459" s="9"/>
      <c r="AR459" s="10"/>
      <c r="AS459" s="9"/>
      <c r="AT459" s="10"/>
      <c r="AU459" s="9"/>
      <c r="AV459" s="10"/>
      <c r="AW459" s="9"/>
      <c r="AX459" s="10"/>
      <c r="AY459" s="9"/>
      <c r="AZ459" s="10"/>
      <c r="BA459" s="9"/>
      <c r="BB459" s="10"/>
      <c r="BC459" s="4"/>
      <c r="BD459" s="4"/>
      <c r="BE459" s="4"/>
      <c r="BF459" s="4"/>
      <c r="BG459" s="4"/>
      <c r="BH459" s="4"/>
      <c r="BI459" s="4"/>
      <c r="BJ459" s="9">
        <v>2310525.39</v>
      </c>
      <c r="BK459" s="11">
        <f t="shared" si="24"/>
        <v>0.36352997455551</v>
      </c>
      <c r="BL459" s="12" t="s">
        <v>385</v>
      </c>
    </row>
    <row r="460" spans="1:64" ht="19.5" customHeight="1" x14ac:dyDescent="0.25">
      <c r="A460" s="3">
        <v>456</v>
      </c>
      <c r="B460" s="3" t="s">
        <v>65</v>
      </c>
      <c r="C460" s="3">
        <v>2528113</v>
      </c>
      <c r="D460" s="4" t="s">
        <v>1367</v>
      </c>
      <c r="E460" s="3" t="s">
        <v>1368</v>
      </c>
      <c r="F460" s="3" t="s">
        <v>68</v>
      </c>
      <c r="G460" s="4" t="s">
        <v>169</v>
      </c>
      <c r="H460" s="4" t="s">
        <v>274</v>
      </c>
      <c r="I460" s="4"/>
      <c r="J460" s="4" t="s">
        <v>1369</v>
      </c>
      <c r="K460" s="4" t="s">
        <v>902</v>
      </c>
      <c r="L460" s="4">
        <v>2031</v>
      </c>
      <c r="M460" s="4">
        <v>3230566</v>
      </c>
      <c r="N460" s="4" t="s">
        <v>83</v>
      </c>
      <c r="O460" s="3">
        <v>2022</v>
      </c>
      <c r="P460" s="5" t="s">
        <v>95</v>
      </c>
      <c r="Q460" s="4" t="s">
        <v>1370</v>
      </c>
      <c r="R460" s="4" t="s">
        <v>83</v>
      </c>
      <c r="S460" s="6">
        <v>326989.49</v>
      </c>
      <c r="T460" s="4" t="s">
        <v>76</v>
      </c>
      <c r="U460" s="4" t="s">
        <v>76</v>
      </c>
      <c r="V460" s="7">
        <f t="shared" si="11"/>
        <v>11581276.939999999</v>
      </c>
      <c r="W460" s="7"/>
      <c r="X460" s="8">
        <v>2022</v>
      </c>
      <c r="Y460" s="9" t="s">
        <v>155</v>
      </c>
      <c r="Z460" s="10">
        <v>44837</v>
      </c>
      <c r="AA460" s="9">
        <v>11581276.939999999</v>
      </c>
      <c r="AB460" s="10"/>
      <c r="AC460" s="9"/>
      <c r="AD460" s="10"/>
      <c r="AE460" s="9"/>
      <c r="AF460" s="10"/>
      <c r="AG460" s="9"/>
      <c r="AH460" s="10"/>
      <c r="AI460" s="9"/>
      <c r="AJ460" s="10"/>
      <c r="AK460" s="9"/>
      <c r="AL460" s="10"/>
      <c r="AM460" s="9"/>
      <c r="AN460" s="10"/>
      <c r="AO460" s="9"/>
      <c r="AP460" s="10"/>
      <c r="AQ460" s="9"/>
      <c r="AR460" s="10"/>
      <c r="AS460" s="9"/>
      <c r="AT460" s="10"/>
      <c r="AU460" s="9"/>
      <c r="AV460" s="10"/>
      <c r="AW460" s="9"/>
      <c r="AX460" s="10"/>
      <c r="AY460" s="9"/>
      <c r="AZ460" s="10"/>
      <c r="BA460" s="9"/>
      <c r="BB460" s="10"/>
      <c r="BC460" s="4"/>
      <c r="BD460" s="4"/>
      <c r="BE460" s="4"/>
      <c r="BF460" s="4"/>
      <c r="BG460" s="4"/>
      <c r="BH460" s="4"/>
      <c r="BI460" s="4"/>
      <c r="BJ460" s="9">
        <v>0</v>
      </c>
      <c r="BK460" s="11">
        <f t="shared" si="24"/>
        <v>0</v>
      </c>
      <c r="BL460" s="12" t="s">
        <v>98</v>
      </c>
    </row>
    <row r="461" spans="1:64" ht="19.5" customHeight="1" x14ac:dyDescent="0.25">
      <c r="A461" s="3">
        <v>457</v>
      </c>
      <c r="B461" s="3" t="s">
        <v>65</v>
      </c>
      <c r="C461" s="3">
        <v>2513845</v>
      </c>
      <c r="D461" s="4" t="s">
        <v>1371</v>
      </c>
      <c r="E461" s="3" t="s">
        <v>1372</v>
      </c>
      <c r="F461" s="3" t="s">
        <v>68</v>
      </c>
      <c r="G461" s="4" t="s">
        <v>1091</v>
      </c>
      <c r="H461" s="4" t="s">
        <v>1114</v>
      </c>
      <c r="I461" s="4" t="s">
        <v>1373</v>
      </c>
      <c r="J461" s="4" t="s">
        <v>1374</v>
      </c>
      <c r="K461" s="4" t="s">
        <v>72</v>
      </c>
      <c r="L461" s="4">
        <v>1144</v>
      </c>
      <c r="M461" s="4">
        <v>11440</v>
      </c>
      <c r="N461" s="4" t="s">
        <v>83</v>
      </c>
      <c r="O461" s="3">
        <v>2022</v>
      </c>
      <c r="P461" s="5" t="s">
        <v>95</v>
      </c>
      <c r="Q461" s="4" t="s">
        <v>1375</v>
      </c>
      <c r="R461" s="4" t="s">
        <v>83</v>
      </c>
      <c r="S461" s="6">
        <v>40489.269999999997</v>
      </c>
      <c r="T461" s="4" t="s">
        <v>76</v>
      </c>
      <c r="U461" s="4" t="s">
        <v>76</v>
      </c>
      <c r="V461" s="7">
        <f t="shared" si="11"/>
        <v>2385524.48</v>
      </c>
      <c r="W461" s="7"/>
      <c r="X461" s="8">
        <v>2022</v>
      </c>
      <c r="Y461" s="9" t="s">
        <v>107</v>
      </c>
      <c r="Z461" s="10">
        <v>44833</v>
      </c>
      <c r="AA461" s="9">
        <v>2385524.48</v>
      </c>
      <c r="AB461" s="10"/>
      <c r="AC461" s="9"/>
      <c r="AD461" s="10"/>
      <c r="AE461" s="9"/>
      <c r="AF461" s="10"/>
      <c r="AG461" s="9"/>
      <c r="AH461" s="10"/>
      <c r="AI461" s="9"/>
      <c r="AJ461" s="10"/>
      <c r="AK461" s="9"/>
      <c r="AL461" s="10"/>
      <c r="AM461" s="9"/>
      <c r="AN461" s="10"/>
      <c r="AO461" s="9"/>
      <c r="AP461" s="10"/>
      <c r="AQ461" s="9"/>
      <c r="AR461" s="10"/>
      <c r="AS461" s="9"/>
      <c r="AT461" s="10"/>
      <c r="AU461" s="9"/>
      <c r="AV461" s="10"/>
      <c r="AW461" s="9"/>
      <c r="AX461" s="10"/>
      <c r="AY461" s="9"/>
      <c r="AZ461" s="10"/>
      <c r="BA461" s="9"/>
      <c r="BB461" s="10"/>
      <c r="BC461" s="4"/>
      <c r="BD461" s="4"/>
      <c r="BE461" s="4"/>
      <c r="BF461" s="4"/>
      <c r="BG461" s="4"/>
      <c r="BH461" s="4"/>
      <c r="BI461" s="4"/>
      <c r="BJ461" s="9">
        <v>0</v>
      </c>
      <c r="BK461" s="11">
        <f t="shared" si="24"/>
        <v>0</v>
      </c>
      <c r="BL461" s="12" t="s">
        <v>95</v>
      </c>
    </row>
    <row r="462" spans="1:64" ht="19.5" customHeight="1" x14ac:dyDescent="0.25">
      <c r="A462" s="3">
        <v>458</v>
      </c>
      <c r="B462" s="3" t="s">
        <v>65</v>
      </c>
      <c r="C462" s="3">
        <v>2526652</v>
      </c>
      <c r="D462" s="4" t="s">
        <v>1376</v>
      </c>
      <c r="E462" s="3" t="s">
        <v>1372</v>
      </c>
      <c r="F462" s="3" t="s">
        <v>68</v>
      </c>
      <c r="G462" s="4" t="s">
        <v>1091</v>
      </c>
      <c r="H462" s="4" t="s">
        <v>1114</v>
      </c>
      <c r="I462" s="4" t="s">
        <v>1373</v>
      </c>
      <c r="J462" s="4" t="s">
        <v>1374</v>
      </c>
      <c r="K462" s="4" t="s">
        <v>72</v>
      </c>
      <c r="L462" s="4">
        <v>2031</v>
      </c>
      <c r="M462" s="4">
        <v>1794</v>
      </c>
      <c r="N462" s="4" t="s">
        <v>83</v>
      </c>
      <c r="O462" s="3">
        <v>2022</v>
      </c>
      <c r="P462" s="5" t="s">
        <v>74</v>
      </c>
      <c r="Q462" s="4" t="s">
        <v>1375</v>
      </c>
      <c r="R462" s="4" t="s">
        <v>83</v>
      </c>
      <c r="S462" s="6">
        <v>46071.33</v>
      </c>
      <c r="T462" s="4" t="s">
        <v>76</v>
      </c>
      <c r="U462" s="4" t="s">
        <v>76</v>
      </c>
      <c r="V462" s="7">
        <f t="shared" si="11"/>
        <v>2741769.86</v>
      </c>
      <c r="W462" s="7"/>
      <c r="X462" s="8">
        <v>2022</v>
      </c>
      <c r="Y462" s="9" t="s">
        <v>107</v>
      </c>
      <c r="Z462" s="10">
        <v>44833</v>
      </c>
      <c r="AA462" s="9">
        <v>1979527.2</v>
      </c>
      <c r="AB462" s="10">
        <v>44995</v>
      </c>
      <c r="AC462" s="9">
        <v>893752.01</v>
      </c>
      <c r="AD462" s="10">
        <v>45332</v>
      </c>
      <c r="AE462" s="9">
        <v>-108205.81000000006</v>
      </c>
      <c r="AF462" s="10">
        <v>45541</v>
      </c>
      <c r="AG462" s="9">
        <v>-23303.540000000037</v>
      </c>
      <c r="AH462" s="10"/>
      <c r="AI462" s="9"/>
      <c r="AJ462" s="10"/>
      <c r="AK462" s="9"/>
      <c r="AL462" s="10"/>
      <c r="AM462" s="9"/>
      <c r="AN462" s="10"/>
      <c r="AO462" s="9"/>
      <c r="AP462" s="10"/>
      <c r="AQ462" s="9"/>
      <c r="AR462" s="10"/>
      <c r="AS462" s="9"/>
      <c r="AT462" s="10"/>
      <c r="AU462" s="9"/>
      <c r="AV462" s="10"/>
      <c r="AW462" s="9"/>
      <c r="AX462" s="10"/>
      <c r="AY462" s="9"/>
      <c r="AZ462" s="10"/>
      <c r="BA462" s="9"/>
      <c r="BB462" s="10"/>
      <c r="BC462" s="4"/>
      <c r="BD462" s="4"/>
      <c r="BE462" s="4"/>
      <c r="BF462" s="4"/>
      <c r="BG462" s="4"/>
      <c r="BH462" s="4"/>
      <c r="BI462" s="4"/>
      <c r="BJ462" s="9">
        <v>2741769.86</v>
      </c>
      <c r="BK462" s="11">
        <v>1</v>
      </c>
      <c r="BL462" s="12" t="s">
        <v>74</v>
      </c>
    </row>
    <row r="463" spans="1:64" ht="19.5" customHeight="1" x14ac:dyDescent="0.25">
      <c r="A463" s="3">
        <v>459</v>
      </c>
      <c r="B463" s="3" t="s">
        <v>65</v>
      </c>
      <c r="C463" s="3">
        <v>2552609</v>
      </c>
      <c r="D463" s="4" t="s">
        <v>1377</v>
      </c>
      <c r="E463" s="3" t="s">
        <v>1378</v>
      </c>
      <c r="F463" s="3" t="s">
        <v>68</v>
      </c>
      <c r="G463" s="4" t="s">
        <v>110</v>
      </c>
      <c r="H463" s="4" t="s">
        <v>513</v>
      </c>
      <c r="I463" s="4" t="s">
        <v>1379</v>
      </c>
      <c r="J463" s="4" t="s">
        <v>1380</v>
      </c>
      <c r="K463" s="4" t="s">
        <v>119</v>
      </c>
      <c r="L463" s="4">
        <v>27634</v>
      </c>
      <c r="M463" s="4">
        <v>286084</v>
      </c>
      <c r="N463" s="4" t="s">
        <v>804</v>
      </c>
      <c r="O463" s="3">
        <v>2022</v>
      </c>
      <c r="P463" s="5" t="s">
        <v>74</v>
      </c>
      <c r="Q463" s="4" t="s">
        <v>1381</v>
      </c>
      <c r="R463" s="4" t="s">
        <v>83</v>
      </c>
      <c r="S463" s="6">
        <v>146900.6839</v>
      </c>
      <c r="T463" s="4" t="s">
        <v>76</v>
      </c>
      <c r="U463" s="4" t="s">
        <v>76</v>
      </c>
      <c r="V463" s="7">
        <f t="shared" si="11"/>
        <v>5845185.71</v>
      </c>
      <c r="W463" s="7"/>
      <c r="X463" s="8">
        <v>2022</v>
      </c>
      <c r="Y463" s="9" t="s">
        <v>107</v>
      </c>
      <c r="Z463" s="10">
        <v>44831</v>
      </c>
      <c r="AA463" s="9">
        <v>4194855.25</v>
      </c>
      <c r="AB463" s="10">
        <v>44892</v>
      </c>
      <c r="AC463" s="9">
        <v>1654028.2000000002</v>
      </c>
      <c r="AD463" s="10">
        <v>44971</v>
      </c>
      <c r="AE463" s="9"/>
      <c r="AF463" s="10">
        <v>45257</v>
      </c>
      <c r="AG463" s="9">
        <v>-3697.7400000002235</v>
      </c>
      <c r="AH463" s="10"/>
      <c r="AI463" s="9"/>
      <c r="AJ463" s="10"/>
      <c r="AK463" s="9"/>
      <c r="AL463" s="10"/>
      <c r="AM463" s="9"/>
      <c r="AN463" s="10"/>
      <c r="AO463" s="9"/>
      <c r="AP463" s="10"/>
      <c r="AQ463" s="9"/>
      <c r="AR463" s="10"/>
      <c r="AS463" s="9"/>
      <c r="AT463" s="10"/>
      <c r="AU463" s="9"/>
      <c r="AV463" s="10"/>
      <c r="AW463" s="9"/>
      <c r="AX463" s="10"/>
      <c r="AY463" s="9"/>
      <c r="AZ463" s="10"/>
      <c r="BA463" s="9"/>
      <c r="BB463" s="10"/>
      <c r="BC463" s="4"/>
      <c r="BD463" s="4"/>
      <c r="BE463" s="4"/>
      <c r="BF463" s="4"/>
      <c r="BG463" s="4"/>
      <c r="BH463" s="4"/>
      <c r="BI463" s="4"/>
      <c r="BJ463" s="9">
        <v>5845185.71</v>
      </c>
      <c r="BK463" s="11">
        <f t="shared" ref="BK463:BK626" si="25">BJ463/V463</f>
        <v>1</v>
      </c>
      <c r="BL463" s="12" t="s">
        <v>74</v>
      </c>
    </row>
    <row r="464" spans="1:64" ht="19.5" customHeight="1" x14ac:dyDescent="0.25">
      <c r="A464" s="3">
        <v>460</v>
      </c>
      <c r="B464" s="3" t="s">
        <v>65</v>
      </c>
      <c r="C464" s="3">
        <v>2507400</v>
      </c>
      <c r="D464" s="4" t="s">
        <v>1382</v>
      </c>
      <c r="E464" s="3" t="s">
        <v>1383</v>
      </c>
      <c r="F464" s="3" t="s">
        <v>68</v>
      </c>
      <c r="G464" s="4" t="s">
        <v>135</v>
      </c>
      <c r="H464" s="4" t="s">
        <v>372</v>
      </c>
      <c r="I464" s="4" t="s">
        <v>1384</v>
      </c>
      <c r="J464" s="4" t="s">
        <v>1385</v>
      </c>
      <c r="K464" s="4" t="s">
        <v>72</v>
      </c>
      <c r="L464" s="4">
        <v>130</v>
      </c>
      <c r="M464" s="4">
        <v>1211</v>
      </c>
      <c r="N464" s="4" t="s">
        <v>804</v>
      </c>
      <c r="O464" s="3">
        <v>2022</v>
      </c>
      <c r="P464" s="5" t="s">
        <v>74</v>
      </c>
      <c r="Q464" s="4" t="s">
        <v>1386</v>
      </c>
      <c r="R464" s="4" t="s">
        <v>76</v>
      </c>
      <c r="S464" s="6"/>
      <c r="T464" s="4" t="s">
        <v>76</v>
      </c>
      <c r="U464" s="4" t="s">
        <v>76</v>
      </c>
      <c r="V464" s="7">
        <f t="shared" si="11"/>
        <v>2252627.4900000002</v>
      </c>
      <c r="W464" s="7"/>
      <c r="X464" s="8">
        <v>2022</v>
      </c>
      <c r="Y464" s="9" t="s">
        <v>155</v>
      </c>
      <c r="Z464" s="10">
        <v>44862</v>
      </c>
      <c r="AA464" s="9">
        <v>2424505.33</v>
      </c>
      <c r="AB464" s="10">
        <v>45021</v>
      </c>
      <c r="AC464" s="9"/>
      <c r="AD464" s="10">
        <v>45406</v>
      </c>
      <c r="AE464" s="9">
        <v>-171877.83999999985</v>
      </c>
      <c r="AF464" s="10"/>
      <c r="AG464" s="9"/>
      <c r="AH464" s="10"/>
      <c r="AI464" s="9"/>
      <c r="AJ464" s="10"/>
      <c r="AK464" s="9"/>
      <c r="AL464" s="10"/>
      <c r="AM464" s="9"/>
      <c r="AN464" s="10"/>
      <c r="AO464" s="9"/>
      <c r="AP464" s="10"/>
      <c r="AQ464" s="9"/>
      <c r="AR464" s="10"/>
      <c r="AS464" s="9"/>
      <c r="AT464" s="10"/>
      <c r="AU464" s="9"/>
      <c r="AV464" s="10"/>
      <c r="AW464" s="9"/>
      <c r="AX464" s="10"/>
      <c r="AY464" s="9"/>
      <c r="AZ464" s="10"/>
      <c r="BA464" s="9"/>
      <c r="BB464" s="10"/>
      <c r="BC464" s="4"/>
      <c r="BD464" s="4"/>
      <c r="BE464" s="4"/>
      <c r="BF464" s="4"/>
      <c r="BG464" s="4"/>
      <c r="BH464" s="4"/>
      <c r="BI464" s="4"/>
      <c r="BJ464" s="9">
        <v>2252627.48</v>
      </c>
      <c r="BK464" s="11">
        <f t="shared" si="25"/>
        <v>0.99999999556073949</v>
      </c>
      <c r="BL464" s="12" t="s">
        <v>74</v>
      </c>
    </row>
    <row r="465" spans="1:64" ht="19.5" customHeight="1" x14ac:dyDescent="0.25">
      <c r="A465" s="3">
        <v>461</v>
      </c>
      <c r="B465" s="3" t="s">
        <v>65</v>
      </c>
      <c r="C465" s="3">
        <v>2537745</v>
      </c>
      <c r="D465" s="4" t="s">
        <v>1387</v>
      </c>
      <c r="E465" s="3" t="s">
        <v>1388</v>
      </c>
      <c r="F465" s="3" t="s">
        <v>68</v>
      </c>
      <c r="G465" s="4" t="s">
        <v>92</v>
      </c>
      <c r="H465" s="4" t="s">
        <v>1150</v>
      </c>
      <c r="I465" s="4" t="s">
        <v>1389</v>
      </c>
      <c r="J465" s="4" t="s">
        <v>1390</v>
      </c>
      <c r="K465" s="4" t="s">
        <v>119</v>
      </c>
      <c r="L465" s="4">
        <v>27824</v>
      </c>
      <c r="M465" s="4">
        <v>259530</v>
      </c>
      <c r="N465" s="4" t="s">
        <v>804</v>
      </c>
      <c r="O465" s="3">
        <v>2022</v>
      </c>
      <c r="P465" s="5" t="s">
        <v>95</v>
      </c>
      <c r="Q465" s="4" t="s">
        <v>617</v>
      </c>
      <c r="R465" s="4" t="s">
        <v>83</v>
      </c>
      <c r="S465" s="6">
        <v>182831.58</v>
      </c>
      <c r="T465" s="4" t="s">
        <v>76</v>
      </c>
      <c r="U465" s="4" t="s">
        <v>76</v>
      </c>
      <c r="V465" s="7">
        <f t="shared" si="11"/>
        <v>6358129.5899999999</v>
      </c>
      <c r="W465" s="7"/>
      <c r="X465" s="8">
        <v>2022</v>
      </c>
      <c r="Y465" s="9" t="s">
        <v>84</v>
      </c>
      <c r="Z465" s="10">
        <v>44889</v>
      </c>
      <c r="AA465" s="9">
        <v>6358129.5899999999</v>
      </c>
      <c r="AB465" s="10"/>
      <c r="AC465" s="9"/>
      <c r="AD465" s="10"/>
      <c r="AE465" s="9"/>
      <c r="AF465" s="10"/>
      <c r="AG465" s="9"/>
      <c r="AH465" s="10"/>
      <c r="AI465" s="9"/>
      <c r="AJ465" s="10"/>
      <c r="AK465" s="9"/>
      <c r="AL465" s="10"/>
      <c r="AM465" s="9"/>
      <c r="AN465" s="10"/>
      <c r="AO465" s="9"/>
      <c r="AP465" s="10"/>
      <c r="AQ465" s="9"/>
      <c r="AR465" s="10"/>
      <c r="AS465" s="9"/>
      <c r="AT465" s="10"/>
      <c r="AU465" s="9"/>
      <c r="AV465" s="10"/>
      <c r="AW465" s="9"/>
      <c r="AX465" s="10"/>
      <c r="AY465" s="9"/>
      <c r="AZ465" s="10"/>
      <c r="BA465" s="9"/>
      <c r="BB465" s="10"/>
      <c r="BC465" s="4"/>
      <c r="BD465" s="4"/>
      <c r="BE465" s="4"/>
      <c r="BF465" s="4"/>
      <c r="BG465" s="4"/>
      <c r="BH465" s="4"/>
      <c r="BI465" s="4"/>
      <c r="BJ465" s="9">
        <v>0</v>
      </c>
      <c r="BK465" s="11">
        <f t="shared" si="25"/>
        <v>0</v>
      </c>
      <c r="BL465" s="12" t="s">
        <v>98</v>
      </c>
    </row>
    <row r="466" spans="1:64" ht="19.5" customHeight="1" x14ac:dyDescent="0.25">
      <c r="A466" s="3">
        <v>462</v>
      </c>
      <c r="B466" s="3" t="s">
        <v>65</v>
      </c>
      <c r="C466" s="3">
        <v>2522122</v>
      </c>
      <c r="D466" s="4" t="s">
        <v>1391</v>
      </c>
      <c r="E466" s="3" t="s">
        <v>1392</v>
      </c>
      <c r="F466" s="3" t="s">
        <v>68</v>
      </c>
      <c r="G466" s="4" t="s">
        <v>135</v>
      </c>
      <c r="H466" s="4" t="s">
        <v>295</v>
      </c>
      <c r="I466" s="4" t="s">
        <v>1393</v>
      </c>
      <c r="J466" s="4" t="s">
        <v>1394</v>
      </c>
      <c r="K466" s="4" t="s">
        <v>72</v>
      </c>
      <c r="L466" s="4">
        <v>3602</v>
      </c>
      <c r="M466" s="4">
        <v>34916</v>
      </c>
      <c r="N466" s="4" t="s">
        <v>804</v>
      </c>
      <c r="O466" s="3">
        <v>2022</v>
      </c>
      <c r="P466" s="5" t="s">
        <v>95</v>
      </c>
      <c r="Q466" s="4" t="s">
        <v>867</v>
      </c>
      <c r="R466" s="4" t="s">
        <v>83</v>
      </c>
      <c r="S466" s="6">
        <v>224228.7</v>
      </c>
      <c r="T466" s="4" t="s">
        <v>76</v>
      </c>
      <c r="U466" s="4" t="s">
        <v>76</v>
      </c>
      <c r="V466" s="7">
        <f t="shared" si="11"/>
        <v>12641546.960000001</v>
      </c>
      <c r="W466" s="7"/>
      <c r="X466" s="8">
        <v>2022</v>
      </c>
      <c r="Y466" s="9" t="s">
        <v>155</v>
      </c>
      <c r="Z466" s="10">
        <v>44861</v>
      </c>
      <c r="AA466" s="9">
        <v>10740554.609999999</v>
      </c>
      <c r="AB466" s="10">
        <v>45056</v>
      </c>
      <c r="AC466" s="9">
        <v>1900992.3500000015</v>
      </c>
      <c r="AD466" s="10"/>
      <c r="AE466" s="9"/>
      <c r="AF466" s="10"/>
      <c r="AG466" s="9"/>
      <c r="AH466" s="10"/>
      <c r="AI466" s="9"/>
      <c r="AJ466" s="10"/>
      <c r="AK466" s="9"/>
      <c r="AL466" s="10"/>
      <c r="AM466" s="9"/>
      <c r="AN466" s="10"/>
      <c r="AO466" s="9"/>
      <c r="AP466" s="10"/>
      <c r="AQ466" s="9"/>
      <c r="AR466" s="10"/>
      <c r="AS466" s="9"/>
      <c r="AT466" s="10"/>
      <c r="AU466" s="9"/>
      <c r="AV466" s="10"/>
      <c r="AW466" s="9"/>
      <c r="AX466" s="10"/>
      <c r="AY466" s="9"/>
      <c r="AZ466" s="10"/>
      <c r="BA466" s="9"/>
      <c r="BB466" s="10"/>
      <c r="BC466" s="4"/>
      <c r="BD466" s="4"/>
      <c r="BE466" s="4"/>
      <c r="BF466" s="4"/>
      <c r="BG466" s="4"/>
      <c r="BH466" s="4"/>
      <c r="BI466" s="4"/>
      <c r="BJ466" s="9">
        <v>12124372.050000001</v>
      </c>
      <c r="BK466" s="11">
        <f t="shared" si="25"/>
        <v>0.95908927035303282</v>
      </c>
      <c r="BL466" s="12" t="s">
        <v>385</v>
      </c>
    </row>
    <row r="467" spans="1:64" ht="19.5" customHeight="1" x14ac:dyDescent="0.25">
      <c r="A467" s="3">
        <v>463</v>
      </c>
      <c r="B467" s="3" t="s">
        <v>65</v>
      </c>
      <c r="C467" s="3">
        <v>2475214</v>
      </c>
      <c r="D467" s="4" t="s">
        <v>1395</v>
      </c>
      <c r="E467" s="3" t="s">
        <v>595</v>
      </c>
      <c r="F467" s="3" t="s">
        <v>68</v>
      </c>
      <c r="G467" s="4" t="s">
        <v>209</v>
      </c>
      <c r="H467" s="4" t="s">
        <v>210</v>
      </c>
      <c r="I467" s="4" t="s">
        <v>596</v>
      </c>
      <c r="J467" s="4" t="s">
        <v>597</v>
      </c>
      <c r="K467" s="4" t="s">
        <v>87</v>
      </c>
      <c r="L467" s="4">
        <v>1363</v>
      </c>
      <c r="M467" s="4">
        <v>12911</v>
      </c>
      <c r="N467" s="4" t="s">
        <v>804</v>
      </c>
      <c r="O467" s="3">
        <v>2022</v>
      </c>
      <c r="P467" s="5" t="s">
        <v>95</v>
      </c>
      <c r="Q467" s="4" t="s">
        <v>1226</v>
      </c>
      <c r="R467" s="4" t="s">
        <v>83</v>
      </c>
      <c r="S467" s="6">
        <v>125338.2</v>
      </c>
      <c r="T467" s="4" t="s">
        <v>76</v>
      </c>
      <c r="U467" s="4" t="s">
        <v>76</v>
      </c>
      <c r="V467" s="7">
        <f t="shared" si="11"/>
        <v>6497875.1399999997</v>
      </c>
      <c r="W467" s="7"/>
      <c r="X467" s="8">
        <v>2022</v>
      </c>
      <c r="Y467" s="9" t="s">
        <v>84</v>
      </c>
      <c r="Z467" s="10">
        <v>44886</v>
      </c>
      <c r="AA467" s="9">
        <v>6497875.1399999997</v>
      </c>
      <c r="AB467" s="10"/>
      <c r="AC467" s="9"/>
      <c r="AD467" s="10"/>
      <c r="AE467" s="9"/>
      <c r="AF467" s="10"/>
      <c r="AG467" s="9"/>
      <c r="AH467" s="10"/>
      <c r="AI467" s="9"/>
      <c r="AJ467" s="10"/>
      <c r="AK467" s="9"/>
      <c r="AL467" s="10"/>
      <c r="AM467" s="9"/>
      <c r="AN467" s="10"/>
      <c r="AO467" s="9"/>
      <c r="AP467" s="10"/>
      <c r="AQ467" s="9"/>
      <c r="AR467" s="10"/>
      <c r="AS467" s="9"/>
      <c r="AT467" s="10"/>
      <c r="AU467" s="9"/>
      <c r="AV467" s="10"/>
      <c r="AW467" s="9"/>
      <c r="AX467" s="10"/>
      <c r="AY467" s="9"/>
      <c r="AZ467" s="10"/>
      <c r="BA467" s="9"/>
      <c r="BB467" s="10"/>
      <c r="BC467" s="4"/>
      <c r="BD467" s="4"/>
      <c r="BE467" s="4"/>
      <c r="BF467" s="4"/>
      <c r="BG467" s="4"/>
      <c r="BH467" s="4"/>
      <c r="BI467" s="4"/>
      <c r="BJ467" s="9">
        <v>0</v>
      </c>
      <c r="BK467" s="11">
        <f t="shared" si="25"/>
        <v>0</v>
      </c>
      <c r="BL467" s="12" t="s">
        <v>95</v>
      </c>
    </row>
    <row r="468" spans="1:64" ht="19.5" customHeight="1" x14ac:dyDescent="0.25">
      <c r="A468" s="3">
        <v>464</v>
      </c>
      <c r="B468" s="3" t="s">
        <v>65</v>
      </c>
      <c r="C468" s="3">
        <v>2468196</v>
      </c>
      <c r="D468" s="4" t="s">
        <v>1396</v>
      </c>
      <c r="E468" s="3" t="s">
        <v>1397</v>
      </c>
      <c r="F468" s="3" t="s">
        <v>68</v>
      </c>
      <c r="G468" s="4" t="s">
        <v>258</v>
      </c>
      <c r="H468" s="4" t="s">
        <v>1398</v>
      </c>
      <c r="I468" s="4" t="s">
        <v>1399</v>
      </c>
      <c r="J468" s="4" t="s">
        <v>1400</v>
      </c>
      <c r="K468" s="4" t="s">
        <v>144</v>
      </c>
      <c r="L468" s="4">
        <v>2069</v>
      </c>
      <c r="M468" s="4">
        <v>35965</v>
      </c>
      <c r="N468" s="4" t="s">
        <v>804</v>
      </c>
      <c r="O468" s="3">
        <v>2022</v>
      </c>
      <c r="P468" s="5" t="s">
        <v>95</v>
      </c>
      <c r="Q468" s="4" t="s">
        <v>1401</v>
      </c>
      <c r="R468" s="4" t="s">
        <v>83</v>
      </c>
      <c r="S468" s="6">
        <v>291519.45</v>
      </c>
      <c r="T468" s="4" t="s">
        <v>76</v>
      </c>
      <c r="U468" s="4" t="s">
        <v>76</v>
      </c>
      <c r="V468" s="7">
        <f t="shared" si="11"/>
        <v>10309581.83</v>
      </c>
      <c r="W468" s="7"/>
      <c r="X468" s="8">
        <v>2022</v>
      </c>
      <c r="Y468" s="9" t="s">
        <v>155</v>
      </c>
      <c r="Z468" s="10">
        <v>44859</v>
      </c>
      <c r="AA468" s="9">
        <v>10309581.83</v>
      </c>
      <c r="AB468" s="10"/>
      <c r="AC468" s="9"/>
      <c r="AD468" s="10"/>
      <c r="AE468" s="9"/>
      <c r="AF468" s="10"/>
      <c r="AG468" s="9"/>
      <c r="AH468" s="10"/>
      <c r="AI468" s="9"/>
      <c r="AJ468" s="10"/>
      <c r="AK468" s="9"/>
      <c r="AL468" s="10"/>
      <c r="AM468" s="9"/>
      <c r="AN468" s="10"/>
      <c r="AO468" s="9"/>
      <c r="AP468" s="10"/>
      <c r="AQ468" s="9"/>
      <c r="AR468" s="10"/>
      <c r="AS468" s="9"/>
      <c r="AT468" s="10"/>
      <c r="AU468" s="9"/>
      <c r="AV468" s="10"/>
      <c r="AW468" s="9"/>
      <c r="AX468" s="10"/>
      <c r="AY468" s="9"/>
      <c r="AZ468" s="10"/>
      <c r="BA468" s="9"/>
      <c r="BB468" s="10"/>
      <c r="BC468" s="4"/>
      <c r="BD468" s="4"/>
      <c r="BE468" s="4"/>
      <c r="BF468" s="4"/>
      <c r="BG468" s="4"/>
      <c r="BH468" s="4"/>
      <c r="BI468" s="4"/>
      <c r="BJ468" s="9">
        <v>0</v>
      </c>
      <c r="BK468" s="11">
        <f t="shared" si="25"/>
        <v>0</v>
      </c>
      <c r="BL468" s="12" t="s">
        <v>98</v>
      </c>
    </row>
    <row r="469" spans="1:64" ht="19.5" customHeight="1" x14ac:dyDescent="0.25">
      <c r="A469" s="3">
        <v>465</v>
      </c>
      <c r="B469" s="3" t="s">
        <v>65</v>
      </c>
      <c r="C469" s="3">
        <v>2508478</v>
      </c>
      <c r="D469" s="4" t="s">
        <v>1402</v>
      </c>
      <c r="E469" s="3" t="s">
        <v>1181</v>
      </c>
      <c r="F469" s="3" t="s">
        <v>68</v>
      </c>
      <c r="G469" s="4" t="s">
        <v>258</v>
      </c>
      <c r="H469" s="4" t="s">
        <v>1182</v>
      </c>
      <c r="I469" s="4"/>
      <c r="J469" s="4" t="s">
        <v>1183</v>
      </c>
      <c r="K469" s="4" t="s">
        <v>126</v>
      </c>
      <c r="L469" s="4">
        <v>325</v>
      </c>
      <c r="M469" s="4">
        <v>3410</v>
      </c>
      <c r="N469" s="4" t="s">
        <v>804</v>
      </c>
      <c r="O469" s="3">
        <v>2022</v>
      </c>
      <c r="P469" s="5" t="s">
        <v>95</v>
      </c>
      <c r="Q469" s="4" t="s">
        <v>1403</v>
      </c>
      <c r="R469" s="4" t="s">
        <v>83</v>
      </c>
      <c r="S469" s="6">
        <v>303354.99</v>
      </c>
      <c r="T469" s="4" t="s">
        <v>76</v>
      </c>
      <c r="U469" s="4" t="s">
        <v>76</v>
      </c>
      <c r="V469" s="7">
        <f t="shared" si="11"/>
        <v>19883575.600000001</v>
      </c>
      <c r="W469" s="7"/>
      <c r="X469" s="8">
        <v>2022</v>
      </c>
      <c r="Y469" s="9" t="s">
        <v>84</v>
      </c>
      <c r="Z469" s="10">
        <v>44868</v>
      </c>
      <c r="AA469" s="9">
        <v>15566000.57</v>
      </c>
      <c r="AB469" s="10">
        <v>44922</v>
      </c>
      <c r="AC469" s="9">
        <v>4317575.0300000012</v>
      </c>
      <c r="AD469" s="10">
        <v>45138</v>
      </c>
      <c r="AE469" s="9"/>
      <c r="AF469" s="10">
        <v>44965</v>
      </c>
      <c r="AG469" s="9"/>
      <c r="AH469" s="10"/>
      <c r="AI469" s="9"/>
      <c r="AJ469" s="10"/>
      <c r="AK469" s="9"/>
      <c r="AL469" s="10"/>
      <c r="AM469" s="9"/>
      <c r="AN469" s="10"/>
      <c r="AO469" s="9"/>
      <c r="AP469" s="10"/>
      <c r="AQ469" s="9"/>
      <c r="AR469" s="10"/>
      <c r="AS469" s="9"/>
      <c r="AT469" s="10"/>
      <c r="AU469" s="9"/>
      <c r="AV469" s="10"/>
      <c r="AW469" s="9"/>
      <c r="AX469" s="10"/>
      <c r="AY469" s="9"/>
      <c r="AZ469" s="10"/>
      <c r="BA469" s="9"/>
      <c r="BB469" s="10"/>
      <c r="BC469" s="4"/>
      <c r="BD469" s="4"/>
      <c r="BE469" s="4"/>
      <c r="BF469" s="4"/>
      <c r="BG469" s="4"/>
      <c r="BH469" s="4"/>
      <c r="BI469" s="4"/>
      <c r="BJ469" s="9">
        <v>19651544.699999999</v>
      </c>
      <c r="BK469" s="11">
        <f t="shared" si="25"/>
        <v>0.98833052441533698</v>
      </c>
      <c r="BL469" s="12" t="s">
        <v>132</v>
      </c>
    </row>
    <row r="470" spans="1:64" ht="19.5" customHeight="1" x14ac:dyDescent="0.25">
      <c r="A470" s="3">
        <v>466</v>
      </c>
      <c r="B470" s="3" t="s">
        <v>65</v>
      </c>
      <c r="C470" s="3">
        <v>2501540</v>
      </c>
      <c r="D470" s="4" t="s">
        <v>1404</v>
      </c>
      <c r="E470" s="3" t="s">
        <v>1405</v>
      </c>
      <c r="F470" s="3" t="s">
        <v>68</v>
      </c>
      <c r="G470" s="4" t="s">
        <v>69</v>
      </c>
      <c r="H470" s="4" t="s">
        <v>1406</v>
      </c>
      <c r="I470" s="4" t="s">
        <v>1407</v>
      </c>
      <c r="J470" s="4" t="s">
        <v>1408</v>
      </c>
      <c r="K470" s="4" t="s">
        <v>119</v>
      </c>
      <c r="L470" s="4">
        <v>30333</v>
      </c>
      <c r="M470" s="4">
        <v>306913</v>
      </c>
      <c r="N470" s="4" t="s">
        <v>804</v>
      </c>
      <c r="O470" s="3">
        <v>2022</v>
      </c>
      <c r="P470" s="5" t="s">
        <v>95</v>
      </c>
      <c r="Q470" s="4" t="s">
        <v>617</v>
      </c>
      <c r="R470" s="4" t="s">
        <v>83</v>
      </c>
      <c r="S470" s="6">
        <v>155800</v>
      </c>
      <c r="T470" s="4" t="s">
        <v>83</v>
      </c>
      <c r="U470" s="4" t="s">
        <v>76</v>
      </c>
      <c r="V470" s="7">
        <f t="shared" si="11"/>
        <v>5723266.3300000001</v>
      </c>
      <c r="W470" s="7"/>
      <c r="X470" s="8">
        <v>2022</v>
      </c>
      <c r="Y470" s="9" t="s">
        <v>121</v>
      </c>
      <c r="Z470" s="10">
        <v>44924</v>
      </c>
      <c r="AA470" s="9">
        <v>5723266.3300000001</v>
      </c>
      <c r="AB470" s="10"/>
      <c r="AC470" s="9"/>
      <c r="AD470" s="10"/>
      <c r="AE470" s="9"/>
      <c r="AF470" s="10"/>
      <c r="AG470" s="9"/>
      <c r="AH470" s="10"/>
      <c r="AI470" s="9"/>
      <c r="AJ470" s="10"/>
      <c r="AK470" s="9"/>
      <c r="AL470" s="10"/>
      <c r="AM470" s="9"/>
      <c r="AN470" s="10"/>
      <c r="AO470" s="9"/>
      <c r="AP470" s="10"/>
      <c r="AQ470" s="9"/>
      <c r="AR470" s="10"/>
      <c r="AS470" s="9"/>
      <c r="AT470" s="10"/>
      <c r="AU470" s="9"/>
      <c r="AV470" s="10"/>
      <c r="AW470" s="9"/>
      <c r="AX470" s="10"/>
      <c r="AY470" s="9"/>
      <c r="AZ470" s="10"/>
      <c r="BA470" s="9"/>
      <c r="BB470" s="10"/>
      <c r="BC470" s="4"/>
      <c r="BD470" s="4"/>
      <c r="BE470" s="4"/>
      <c r="BF470" s="4"/>
      <c r="BG470" s="4"/>
      <c r="BH470" s="4"/>
      <c r="BI470" s="4"/>
      <c r="BJ470" s="9">
        <v>0</v>
      </c>
      <c r="BK470" s="11">
        <f t="shared" si="25"/>
        <v>0</v>
      </c>
      <c r="BL470" s="12" t="s">
        <v>98</v>
      </c>
    </row>
    <row r="471" spans="1:64" ht="19.5" customHeight="1" x14ac:dyDescent="0.25">
      <c r="A471" s="3">
        <v>467</v>
      </c>
      <c r="B471" s="3" t="s">
        <v>65</v>
      </c>
      <c r="C471" s="3">
        <v>2338187</v>
      </c>
      <c r="D471" s="4" t="s">
        <v>1409</v>
      </c>
      <c r="E471" s="3" t="s">
        <v>655</v>
      </c>
      <c r="F471" s="3" t="s">
        <v>142</v>
      </c>
      <c r="G471" s="4" t="s">
        <v>80</v>
      </c>
      <c r="H471" s="4" t="s">
        <v>1410</v>
      </c>
      <c r="I471" s="4" t="s">
        <v>1410</v>
      </c>
      <c r="J471" s="4" t="s">
        <v>656</v>
      </c>
      <c r="K471" s="4" t="s">
        <v>201</v>
      </c>
      <c r="L471" s="4">
        <v>93875</v>
      </c>
      <c r="M471" s="4">
        <v>93875</v>
      </c>
      <c r="N471" s="4" t="s">
        <v>804</v>
      </c>
      <c r="O471" s="3">
        <v>2022</v>
      </c>
      <c r="P471" s="5" t="s">
        <v>95</v>
      </c>
      <c r="Q471" s="4" t="s">
        <v>1411</v>
      </c>
      <c r="R471" s="4" t="s">
        <v>76</v>
      </c>
      <c r="S471" s="6"/>
      <c r="T471" s="4" t="s">
        <v>76</v>
      </c>
      <c r="U471" s="4" t="s">
        <v>76</v>
      </c>
      <c r="V471" s="7">
        <f t="shared" si="11"/>
        <v>30447957.68</v>
      </c>
      <c r="W471" s="7"/>
      <c r="X471" s="8">
        <v>2022</v>
      </c>
      <c r="Y471" s="9" t="s">
        <v>84</v>
      </c>
      <c r="Z471" s="10">
        <v>44890</v>
      </c>
      <c r="AA471" s="9">
        <v>28050233.91</v>
      </c>
      <c r="AB471" s="10">
        <v>45366</v>
      </c>
      <c r="AC471" s="9">
        <v>2397723.77</v>
      </c>
      <c r="AD471" s="10"/>
      <c r="AE471" s="9"/>
      <c r="AF471" s="10"/>
      <c r="AG471" s="9"/>
      <c r="AH471" s="10"/>
      <c r="AI471" s="9"/>
      <c r="AJ471" s="10"/>
      <c r="AK471" s="9"/>
      <c r="AL471" s="10"/>
      <c r="AM471" s="9"/>
      <c r="AN471" s="10"/>
      <c r="AO471" s="9"/>
      <c r="AP471" s="10"/>
      <c r="AQ471" s="9"/>
      <c r="AR471" s="10"/>
      <c r="AS471" s="9"/>
      <c r="AT471" s="10"/>
      <c r="AU471" s="9"/>
      <c r="AV471" s="10"/>
      <c r="AW471" s="9"/>
      <c r="AX471" s="10"/>
      <c r="AY471" s="9"/>
      <c r="AZ471" s="10"/>
      <c r="BA471" s="9"/>
      <c r="BB471" s="10"/>
      <c r="BC471" s="4"/>
      <c r="BD471" s="4"/>
      <c r="BE471" s="4"/>
      <c r="BF471" s="4"/>
      <c r="BG471" s="4"/>
      <c r="BH471" s="4"/>
      <c r="BI471" s="4"/>
      <c r="BJ471" s="9">
        <v>29692920.479999997</v>
      </c>
      <c r="BK471" s="11">
        <f t="shared" si="25"/>
        <v>0.97520236963230034</v>
      </c>
      <c r="BL471" s="12" t="s">
        <v>132</v>
      </c>
    </row>
    <row r="472" spans="1:64" ht="19.5" customHeight="1" x14ac:dyDescent="0.25">
      <c r="A472" s="3">
        <v>468</v>
      </c>
      <c r="B472" s="3" t="s">
        <v>65</v>
      </c>
      <c r="C472" s="3">
        <v>2552680</v>
      </c>
      <c r="D472" s="4" t="s">
        <v>1412</v>
      </c>
      <c r="E472" s="3" t="s">
        <v>1303</v>
      </c>
      <c r="F472" s="3" t="s">
        <v>68</v>
      </c>
      <c r="G472" s="4" t="s">
        <v>110</v>
      </c>
      <c r="H472" s="4" t="s">
        <v>216</v>
      </c>
      <c r="I472" s="4" t="s">
        <v>1304</v>
      </c>
      <c r="J472" s="4" t="s">
        <v>1305</v>
      </c>
      <c r="K472" s="4" t="s">
        <v>126</v>
      </c>
      <c r="L472" s="4">
        <v>1130</v>
      </c>
      <c r="M472" s="4">
        <v>11286</v>
      </c>
      <c r="N472" s="4" t="s">
        <v>804</v>
      </c>
      <c r="O472" s="3">
        <v>2022</v>
      </c>
      <c r="P472" s="5" t="s">
        <v>95</v>
      </c>
      <c r="Q472" s="4" t="s">
        <v>617</v>
      </c>
      <c r="R472" s="4" t="s">
        <v>83</v>
      </c>
      <c r="S472" s="6">
        <v>202829.36</v>
      </c>
      <c r="T472" s="4" t="s">
        <v>76</v>
      </c>
      <c r="U472" s="4" t="s">
        <v>76</v>
      </c>
      <c r="V472" s="7">
        <f t="shared" si="11"/>
        <v>7979967.5499999998</v>
      </c>
      <c r="W472" s="7"/>
      <c r="X472" s="8">
        <v>2022</v>
      </c>
      <c r="Y472" s="9" t="s">
        <v>121</v>
      </c>
      <c r="Z472" s="10">
        <v>44923</v>
      </c>
      <c r="AA472" s="9">
        <v>7979967.5499999998</v>
      </c>
      <c r="AB472" s="10"/>
      <c r="AC472" s="9"/>
      <c r="AD472" s="10"/>
      <c r="AE472" s="9"/>
      <c r="AF472" s="10"/>
      <c r="AG472" s="9"/>
      <c r="AH472" s="10"/>
      <c r="AI472" s="9"/>
      <c r="AJ472" s="10"/>
      <c r="AK472" s="9"/>
      <c r="AL472" s="10"/>
      <c r="AM472" s="9"/>
      <c r="AN472" s="10"/>
      <c r="AO472" s="9"/>
      <c r="AP472" s="10"/>
      <c r="AQ472" s="9"/>
      <c r="AR472" s="10"/>
      <c r="AS472" s="9"/>
      <c r="AT472" s="10"/>
      <c r="AU472" s="9"/>
      <c r="AV472" s="10"/>
      <c r="AW472" s="9"/>
      <c r="AX472" s="10"/>
      <c r="AY472" s="9"/>
      <c r="AZ472" s="10"/>
      <c r="BA472" s="9"/>
      <c r="BB472" s="10"/>
      <c r="BC472" s="4"/>
      <c r="BD472" s="4"/>
      <c r="BE472" s="4"/>
      <c r="BF472" s="4"/>
      <c r="BG472" s="4"/>
      <c r="BH472" s="4"/>
      <c r="BI472" s="4"/>
      <c r="BJ472" s="9">
        <v>6669592.5299999993</v>
      </c>
      <c r="BK472" s="11">
        <f t="shared" si="25"/>
        <v>0.83579193627172077</v>
      </c>
      <c r="BL472" s="12" t="s">
        <v>385</v>
      </c>
    </row>
    <row r="473" spans="1:64" ht="19.5" customHeight="1" x14ac:dyDescent="0.25">
      <c r="A473" s="3">
        <v>469</v>
      </c>
      <c r="B473" s="3" t="s">
        <v>65</v>
      </c>
      <c r="C473" s="3">
        <v>2548192</v>
      </c>
      <c r="D473" s="4" t="s">
        <v>1413</v>
      </c>
      <c r="E473" s="3" t="s">
        <v>1414</v>
      </c>
      <c r="F473" s="3" t="s">
        <v>68</v>
      </c>
      <c r="G473" s="4" t="s">
        <v>69</v>
      </c>
      <c r="H473" s="4" t="s">
        <v>1309</v>
      </c>
      <c r="I473" s="4" t="s">
        <v>1415</v>
      </c>
      <c r="J473" s="4" t="s">
        <v>1416</v>
      </c>
      <c r="K473" s="4" t="s">
        <v>119</v>
      </c>
      <c r="L473" s="4">
        <v>29297</v>
      </c>
      <c r="M473" s="4">
        <v>281585</v>
      </c>
      <c r="N473" s="4" t="s">
        <v>804</v>
      </c>
      <c r="O473" s="3">
        <v>2022</v>
      </c>
      <c r="P473" s="5" t="s">
        <v>95</v>
      </c>
      <c r="Q473" s="4" t="s">
        <v>1381</v>
      </c>
      <c r="R473" s="4" t="s">
        <v>83</v>
      </c>
      <c r="S473" s="6">
        <v>80448.47</v>
      </c>
      <c r="T473" s="4" t="s">
        <v>76</v>
      </c>
      <c r="U473" s="4" t="s">
        <v>76</v>
      </c>
      <c r="V473" s="7">
        <f t="shared" si="11"/>
        <v>4279321.4300000006</v>
      </c>
      <c r="W473" s="7"/>
      <c r="X473" s="8">
        <v>2022</v>
      </c>
      <c r="Y473" s="9" t="s">
        <v>121</v>
      </c>
      <c r="Z473" s="10">
        <v>44902</v>
      </c>
      <c r="AA473" s="9">
        <v>3821981.88</v>
      </c>
      <c r="AB473" s="10">
        <v>45057</v>
      </c>
      <c r="AC473" s="9">
        <v>411707.58000000007</v>
      </c>
      <c r="AD473" s="10">
        <v>45596</v>
      </c>
      <c r="AE473" s="9">
        <v>45631.970000000671</v>
      </c>
      <c r="AF473" s="10"/>
      <c r="AG473" s="9"/>
      <c r="AH473" s="10"/>
      <c r="AI473" s="9"/>
      <c r="AJ473" s="10"/>
      <c r="AK473" s="9"/>
      <c r="AL473" s="10"/>
      <c r="AM473" s="9"/>
      <c r="AN473" s="10"/>
      <c r="AO473" s="9"/>
      <c r="AP473" s="10"/>
      <c r="AQ473" s="9"/>
      <c r="AR473" s="10"/>
      <c r="AS473" s="9"/>
      <c r="AT473" s="10"/>
      <c r="AU473" s="9"/>
      <c r="AV473" s="10"/>
      <c r="AW473" s="9"/>
      <c r="AX473" s="10"/>
      <c r="AY473" s="9"/>
      <c r="AZ473" s="10"/>
      <c r="BA473" s="9"/>
      <c r="BB473" s="10"/>
      <c r="BC473" s="4"/>
      <c r="BD473" s="4"/>
      <c r="BE473" s="4"/>
      <c r="BF473" s="4"/>
      <c r="BG473" s="4"/>
      <c r="BH473" s="4"/>
      <c r="BI473" s="4"/>
      <c r="BJ473" s="9">
        <v>3749901.6</v>
      </c>
      <c r="BK473" s="11">
        <f t="shared" si="25"/>
        <v>0.87628416358525318</v>
      </c>
      <c r="BL473" s="12" t="s">
        <v>235</v>
      </c>
    </row>
    <row r="474" spans="1:64" ht="19.5" customHeight="1" x14ac:dyDescent="0.25">
      <c r="A474" s="3">
        <v>470</v>
      </c>
      <c r="B474" s="3" t="s">
        <v>65</v>
      </c>
      <c r="C474" s="3">
        <v>2513221</v>
      </c>
      <c r="D474" s="4" t="s">
        <v>1417</v>
      </c>
      <c r="E474" s="3" t="s">
        <v>1418</v>
      </c>
      <c r="F474" s="3" t="s">
        <v>142</v>
      </c>
      <c r="G474" s="4" t="s">
        <v>69</v>
      </c>
      <c r="H474" s="4" t="s">
        <v>69</v>
      </c>
      <c r="I474" s="4" t="s">
        <v>1419</v>
      </c>
      <c r="J474" s="4" t="s">
        <v>1420</v>
      </c>
      <c r="K474" s="4" t="s">
        <v>72</v>
      </c>
      <c r="L474" s="4">
        <v>2454</v>
      </c>
      <c r="M474" s="4">
        <v>23262</v>
      </c>
      <c r="N474" s="4" t="s">
        <v>804</v>
      </c>
      <c r="O474" s="3">
        <v>2022</v>
      </c>
      <c r="P474" s="5" t="s">
        <v>95</v>
      </c>
      <c r="Q474" s="4" t="s">
        <v>1421</v>
      </c>
      <c r="R474" s="4" t="s">
        <v>83</v>
      </c>
      <c r="S474" s="6">
        <v>104725.45</v>
      </c>
      <c r="T474" s="4" t="s">
        <v>83</v>
      </c>
      <c r="U474" s="4" t="s">
        <v>76</v>
      </c>
      <c r="V474" s="7">
        <f t="shared" si="11"/>
        <v>4743596.3099999996</v>
      </c>
      <c r="W474" s="7"/>
      <c r="X474" s="8">
        <v>2022</v>
      </c>
      <c r="Y474" s="9" t="s">
        <v>84</v>
      </c>
      <c r="Z474" s="10">
        <v>44895</v>
      </c>
      <c r="AA474" s="9">
        <v>4373099.9000000004</v>
      </c>
      <c r="AB474" s="10">
        <v>45373</v>
      </c>
      <c r="AC474" s="9">
        <v>370496.40999999922</v>
      </c>
      <c r="AD474" s="10"/>
      <c r="AE474" s="9"/>
      <c r="AF474" s="10"/>
      <c r="AG474" s="9"/>
      <c r="AH474" s="10"/>
      <c r="AI474" s="9"/>
      <c r="AJ474" s="10"/>
      <c r="AK474" s="9"/>
      <c r="AL474" s="10"/>
      <c r="AM474" s="9"/>
      <c r="AN474" s="10"/>
      <c r="AO474" s="9"/>
      <c r="AP474" s="10"/>
      <c r="AQ474" s="9"/>
      <c r="AR474" s="10"/>
      <c r="AS474" s="9"/>
      <c r="AT474" s="10"/>
      <c r="AU474" s="9"/>
      <c r="AV474" s="10"/>
      <c r="AW474" s="9"/>
      <c r="AX474" s="10"/>
      <c r="AY474" s="9"/>
      <c r="AZ474" s="10"/>
      <c r="BA474" s="9"/>
      <c r="BB474" s="10"/>
      <c r="BC474" s="4"/>
      <c r="BD474" s="4"/>
      <c r="BE474" s="4"/>
      <c r="BF474" s="4"/>
      <c r="BG474" s="4"/>
      <c r="BH474" s="4"/>
      <c r="BI474" s="4"/>
      <c r="BJ474" s="9">
        <v>0</v>
      </c>
      <c r="BK474" s="11">
        <f t="shared" si="25"/>
        <v>0</v>
      </c>
      <c r="BL474" s="12" t="s">
        <v>95</v>
      </c>
    </row>
    <row r="475" spans="1:64" ht="19.5" customHeight="1" x14ac:dyDescent="0.25">
      <c r="A475" s="3">
        <v>471</v>
      </c>
      <c r="B475" s="3" t="s">
        <v>65</v>
      </c>
      <c r="C475" s="3">
        <v>2522870</v>
      </c>
      <c r="D475" s="4" t="s">
        <v>1422</v>
      </c>
      <c r="E475" s="3" t="s">
        <v>800</v>
      </c>
      <c r="F475" s="3" t="s">
        <v>68</v>
      </c>
      <c r="G475" s="4" t="s">
        <v>258</v>
      </c>
      <c r="H475" s="4" t="s">
        <v>801</v>
      </c>
      <c r="I475" s="4" t="s">
        <v>802</v>
      </c>
      <c r="J475" s="4" t="s">
        <v>803</v>
      </c>
      <c r="K475" s="4" t="s">
        <v>312</v>
      </c>
      <c r="L475" s="4">
        <v>1832</v>
      </c>
      <c r="M475" s="4">
        <v>18118</v>
      </c>
      <c r="N475" s="4" t="s">
        <v>804</v>
      </c>
      <c r="O475" s="3">
        <v>2022</v>
      </c>
      <c r="P475" s="5" t="s">
        <v>95</v>
      </c>
      <c r="Q475" s="4" t="s">
        <v>1423</v>
      </c>
      <c r="R475" s="4" t="s">
        <v>83</v>
      </c>
      <c r="S475" s="6">
        <v>20362.150000000001</v>
      </c>
      <c r="T475" s="4" t="s">
        <v>76</v>
      </c>
      <c r="U475" s="4" t="s">
        <v>76</v>
      </c>
      <c r="V475" s="7">
        <f t="shared" si="11"/>
        <v>5359422.3499999996</v>
      </c>
      <c r="W475" s="7"/>
      <c r="X475" s="8">
        <v>2022</v>
      </c>
      <c r="Y475" s="9" t="s">
        <v>121</v>
      </c>
      <c r="Z475" s="10">
        <v>44911</v>
      </c>
      <c r="AA475" s="9">
        <v>5359422.3499999996</v>
      </c>
      <c r="AB475" s="10"/>
      <c r="AC475" s="9"/>
      <c r="AD475" s="10"/>
      <c r="AE475" s="9"/>
      <c r="AF475" s="10"/>
      <c r="AG475" s="9"/>
      <c r="AH475" s="10"/>
      <c r="AI475" s="9"/>
      <c r="AJ475" s="10"/>
      <c r="AK475" s="9"/>
      <c r="AL475" s="10"/>
      <c r="AM475" s="9"/>
      <c r="AN475" s="10"/>
      <c r="AO475" s="9"/>
      <c r="AP475" s="10"/>
      <c r="AQ475" s="9"/>
      <c r="AR475" s="10"/>
      <c r="AS475" s="9"/>
      <c r="AT475" s="10"/>
      <c r="AU475" s="9"/>
      <c r="AV475" s="10"/>
      <c r="AW475" s="9"/>
      <c r="AX475" s="10"/>
      <c r="AY475" s="9"/>
      <c r="AZ475" s="10"/>
      <c r="BA475" s="9"/>
      <c r="BB475" s="10"/>
      <c r="BC475" s="4"/>
      <c r="BD475" s="4"/>
      <c r="BE475" s="4"/>
      <c r="BF475" s="4"/>
      <c r="BG475" s="4"/>
      <c r="BH475" s="4"/>
      <c r="BI475" s="4"/>
      <c r="BJ475" s="9">
        <v>0</v>
      </c>
      <c r="BK475" s="11">
        <f t="shared" si="25"/>
        <v>0</v>
      </c>
      <c r="BL475" s="12" t="s">
        <v>95</v>
      </c>
    </row>
    <row r="476" spans="1:64" ht="19.5" customHeight="1" x14ac:dyDescent="0.25">
      <c r="A476" s="3">
        <v>472</v>
      </c>
      <c r="B476" s="3" t="s">
        <v>65</v>
      </c>
      <c r="C476" s="3">
        <v>2440360</v>
      </c>
      <c r="D476" s="4" t="s">
        <v>1424</v>
      </c>
      <c r="E476" s="3" t="s">
        <v>772</v>
      </c>
      <c r="F476" s="3" t="s">
        <v>142</v>
      </c>
      <c r="G476" s="4" t="s">
        <v>258</v>
      </c>
      <c r="H476" s="4" t="s">
        <v>1425</v>
      </c>
      <c r="I476" s="4"/>
      <c r="J476" s="4" t="s">
        <v>773</v>
      </c>
      <c r="K476" s="4" t="s">
        <v>126</v>
      </c>
      <c r="L476" s="4">
        <v>88</v>
      </c>
      <c r="M476" s="4">
        <v>728</v>
      </c>
      <c r="N476" s="4" t="s">
        <v>804</v>
      </c>
      <c r="O476" s="3">
        <v>2022</v>
      </c>
      <c r="P476" s="5" t="s">
        <v>95</v>
      </c>
      <c r="Q476" s="4" t="s">
        <v>1426</v>
      </c>
      <c r="R476" s="4" t="s">
        <v>83</v>
      </c>
      <c r="S476" s="6">
        <v>140176</v>
      </c>
      <c r="T476" s="4" t="s">
        <v>76</v>
      </c>
      <c r="U476" s="4" t="s">
        <v>76</v>
      </c>
      <c r="V476" s="7">
        <f t="shared" si="11"/>
        <v>16915339.149999999</v>
      </c>
      <c r="W476" s="7"/>
      <c r="X476" s="8">
        <v>2023</v>
      </c>
      <c r="Y476" s="9" t="s">
        <v>113</v>
      </c>
      <c r="Z476" s="10">
        <v>45056</v>
      </c>
      <c r="AA476" s="9">
        <v>8263016.7800000003</v>
      </c>
      <c r="AB476" s="10"/>
      <c r="AC476" s="9"/>
      <c r="AD476" s="10">
        <v>45260</v>
      </c>
      <c r="AE476" s="9">
        <v>8652322.3699999973</v>
      </c>
      <c r="AF476" s="10"/>
      <c r="AG476" s="9"/>
      <c r="AH476" s="10"/>
      <c r="AI476" s="9"/>
      <c r="AJ476" s="10"/>
      <c r="AK476" s="9"/>
      <c r="AL476" s="10"/>
      <c r="AM476" s="9"/>
      <c r="AN476" s="10"/>
      <c r="AO476" s="9"/>
      <c r="AP476" s="10"/>
      <c r="AQ476" s="9"/>
      <c r="AR476" s="10"/>
      <c r="AS476" s="9"/>
      <c r="AT476" s="10"/>
      <c r="AU476" s="9"/>
      <c r="AV476" s="10"/>
      <c r="AW476" s="9"/>
      <c r="AX476" s="10"/>
      <c r="AY476" s="9"/>
      <c r="AZ476" s="10"/>
      <c r="BA476" s="9"/>
      <c r="BB476" s="10"/>
      <c r="BC476" s="4"/>
      <c r="BD476" s="4"/>
      <c r="BE476" s="4"/>
      <c r="BF476" s="4"/>
      <c r="BG476" s="4"/>
      <c r="BH476" s="4"/>
      <c r="BI476" s="4"/>
      <c r="BJ476" s="9">
        <v>0</v>
      </c>
      <c r="BK476" s="11">
        <f t="shared" si="25"/>
        <v>0</v>
      </c>
      <c r="BL476" s="12" t="s">
        <v>95</v>
      </c>
    </row>
    <row r="477" spans="1:64" ht="19.5" customHeight="1" x14ac:dyDescent="0.25">
      <c r="A477" s="3">
        <v>473</v>
      </c>
      <c r="B477" s="3" t="s">
        <v>65</v>
      </c>
      <c r="C477" s="3">
        <v>2551104</v>
      </c>
      <c r="D477" s="4" t="s">
        <v>1427</v>
      </c>
      <c r="E477" s="3" t="s">
        <v>1428</v>
      </c>
      <c r="F477" s="3" t="s">
        <v>68</v>
      </c>
      <c r="G477" s="4" t="s">
        <v>410</v>
      </c>
      <c r="H477" s="4" t="s">
        <v>1429</v>
      </c>
      <c r="I477" s="4" t="s">
        <v>1430</v>
      </c>
      <c r="J477" s="4" t="s">
        <v>1431</v>
      </c>
      <c r="K477" s="4" t="s">
        <v>87</v>
      </c>
      <c r="L477" s="4">
        <v>1200</v>
      </c>
      <c r="M477" s="4">
        <v>1200</v>
      </c>
      <c r="N477" s="4" t="s">
        <v>804</v>
      </c>
      <c r="O477" s="3">
        <v>2022</v>
      </c>
      <c r="P477" s="5" t="s">
        <v>95</v>
      </c>
      <c r="Q477" s="4" t="s">
        <v>1311</v>
      </c>
      <c r="R477" s="4" t="s">
        <v>83</v>
      </c>
      <c r="S477" s="6">
        <v>27870</v>
      </c>
      <c r="T477" s="4" t="s">
        <v>83</v>
      </c>
      <c r="U477" s="4" t="s">
        <v>76</v>
      </c>
      <c r="V477" s="7">
        <f t="shared" si="11"/>
        <v>545000</v>
      </c>
      <c r="W477" s="7"/>
      <c r="X477" s="8">
        <v>2022</v>
      </c>
      <c r="Y477" s="9" t="s">
        <v>121</v>
      </c>
      <c r="Z477" s="10">
        <v>44917</v>
      </c>
      <c r="AA477" s="9">
        <v>545000</v>
      </c>
      <c r="AB477" s="10"/>
      <c r="AC477" s="9"/>
      <c r="AD477" s="10"/>
      <c r="AE477" s="9"/>
      <c r="AF477" s="10"/>
      <c r="AG477" s="9"/>
      <c r="AH477" s="10"/>
      <c r="AI477" s="9"/>
      <c r="AJ477" s="10"/>
      <c r="AK477" s="9"/>
      <c r="AL477" s="10"/>
      <c r="AM477" s="9"/>
      <c r="AN477" s="10"/>
      <c r="AO477" s="9"/>
      <c r="AP477" s="10"/>
      <c r="AQ477" s="9"/>
      <c r="AR477" s="10"/>
      <c r="AS477" s="9"/>
      <c r="AT477" s="10"/>
      <c r="AU477" s="9"/>
      <c r="AV477" s="10"/>
      <c r="AW477" s="9"/>
      <c r="AX477" s="10"/>
      <c r="AY477" s="9"/>
      <c r="AZ477" s="10"/>
      <c r="BA477" s="9"/>
      <c r="BB477" s="10"/>
      <c r="BC477" s="4"/>
      <c r="BD477" s="4"/>
      <c r="BE477" s="4"/>
      <c r="BF477" s="4"/>
      <c r="BG477" s="4"/>
      <c r="BH477" s="4"/>
      <c r="BI477" s="4"/>
      <c r="BJ477" s="9">
        <v>0</v>
      </c>
      <c r="BK477" s="11">
        <f t="shared" si="25"/>
        <v>0</v>
      </c>
      <c r="BL477" s="12" t="s">
        <v>95</v>
      </c>
    </row>
    <row r="478" spans="1:64" ht="19.5" customHeight="1" x14ac:dyDescent="0.25">
      <c r="A478" s="3">
        <v>474</v>
      </c>
      <c r="B478" s="3" t="s">
        <v>65</v>
      </c>
      <c r="C478" s="3">
        <v>2250933</v>
      </c>
      <c r="D478" s="4" t="s">
        <v>1432</v>
      </c>
      <c r="E478" s="3" t="s">
        <v>655</v>
      </c>
      <c r="F478" s="3" t="s">
        <v>142</v>
      </c>
      <c r="G478" s="4" t="s">
        <v>80</v>
      </c>
      <c r="H478" s="4"/>
      <c r="I478" s="4"/>
      <c r="J478" s="4" t="s">
        <v>656</v>
      </c>
      <c r="K478" s="4" t="s">
        <v>312</v>
      </c>
      <c r="L478" s="4">
        <v>67672</v>
      </c>
      <c r="M478" s="4">
        <v>67672</v>
      </c>
      <c r="N478" s="4" t="s">
        <v>804</v>
      </c>
      <c r="O478" s="3">
        <v>2022</v>
      </c>
      <c r="P478" s="5" t="s">
        <v>95</v>
      </c>
      <c r="Q478" s="4" t="s">
        <v>82</v>
      </c>
      <c r="R478" s="4" t="s">
        <v>1433</v>
      </c>
      <c r="S478" s="6">
        <v>88958.47</v>
      </c>
      <c r="T478" s="4" t="s">
        <v>83</v>
      </c>
      <c r="U478" s="4" t="s">
        <v>76</v>
      </c>
      <c r="V478" s="7">
        <f t="shared" si="11"/>
        <v>9407528.2599999998</v>
      </c>
      <c r="W478" s="7"/>
      <c r="X478" s="8">
        <v>2023</v>
      </c>
      <c r="Y478" s="9" t="s">
        <v>219</v>
      </c>
      <c r="Z478" s="10">
        <v>44951</v>
      </c>
      <c r="AA478" s="9">
        <v>9407528.2599999998</v>
      </c>
      <c r="AB478" s="10"/>
      <c r="AC478" s="9"/>
      <c r="AD478" s="10"/>
      <c r="AE478" s="9"/>
      <c r="AF478" s="10"/>
      <c r="AG478" s="9"/>
      <c r="AH478" s="10"/>
      <c r="AI478" s="9"/>
      <c r="AJ478" s="10"/>
      <c r="AK478" s="9"/>
      <c r="AL478" s="10"/>
      <c r="AM478" s="9"/>
      <c r="AN478" s="10"/>
      <c r="AO478" s="9"/>
      <c r="AP478" s="10"/>
      <c r="AQ478" s="9"/>
      <c r="AR478" s="10"/>
      <c r="AS478" s="9"/>
      <c r="AT478" s="10"/>
      <c r="AU478" s="9"/>
      <c r="AV478" s="10"/>
      <c r="AW478" s="9"/>
      <c r="AX478" s="10"/>
      <c r="AY478" s="9"/>
      <c r="AZ478" s="10"/>
      <c r="BA478" s="9"/>
      <c r="BB478" s="10"/>
      <c r="BC478" s="4"/>
      <c r="BD478" s="4"/>
      <c r="BE478" s="4"/>
      <c r="BF478" s="4"/>
      <c r="BG478" s="4"/>
      <c r="BH478" s="4"/>
      <c r="BI478" s="4"/>
      <c r="BJ478" s="9">
        <v>9300314.7100000009</v>
      </c>
      <c r="BK478" s="11">
        <f t="shared" si="25"/>
        <v>0.98860343046155263</v>
      </c>
      <c r="BL478" s="12" t="s">
        <v>235</v>
      </c>
    </row>
    <row r="479" spans="1:64" ht="19.5" customHeight="1" x14ac:dyDescent="0.25">
      <c r="A479" s="3">
        <v>475</v>
      </c>
      <c r="B479" s="3" t="s">
        <v>65</v>
      </c>
      <c r="C479" s="3">
        <v>2291816</v>
      </c>
      <c r="D479" s="4" t="s">
        <v>1434</v>
      </c>
      <c r="E479" s="3" t="s">
        <v>690</v>
      </c>
      <c r="F479" s="3" t="s">
        <v>691</v>
      </c>
      <c r="G479" s="4" t="s">
        <v>1091</v>
      </c>
      <c r="H479" s="4" t="s">
        <v>1092</v>
      </c>
      <c r="I479" s="4" t="s">
        <v>1435</v>
      </c>
      <c r="J479" s="4" t="s">
        <v>694</v>
      </c>
      <c r="K479" s="4" t="s">
        <v>126</v>
      </c>
      <c r="L479" s="4">
        <v>392</v>
      </c>
      <c r="M479" s="4">
        <v>3920</v>
      </c>
      <c r="N479" s="4" t="s">
        <v>73</v>
      </c>
      <c r="O479" s="3">
        <v>2023</v>
      </c>
      <c r="P479" s="5" t="s">
        <v>95</v>
      </c>
      <c r="Q479" s="4" t="s">
        <v>1093</v>
      </c>
      <c r="R479" s="4" t="s">
        <v>83</v>
      </c>
      <c r="S479" s="6">
        <v>674457.15</v>
      </c>
      <c r="T479" s="4" t="s">
        <v>76</v>
      </c>
      <c r="U479" s="4" t="s">
        <v>76</v>
      </c>
      <c r="V479" s="7">
        <f t="shared" si="11"/>
        <v>30346869.529999997</v>
      </c>
      <c r="W479" s="7"/>
      <c r="X479" s="8">
        <v>2023</v>
      </c>
      <c r="Y479" s="9" t="s">
        <v>146</v>
      </c>
      <c r="Z479" s="10">
        <v>45079</v>
      </c>
      <c r="AA479" s="9">
        <v>30640399.59</v>
      </c>
      <c r="AB479" s="10">
        <v>45176</v>
      </c>
      <c r="AC479" s="9">
        <v>-293530.06000000238</v>
      </c>
      <c r="AD479" s="10"/>
      <c r="AE479" s="9"/>
      <c r="AF479" s="10"/>
      <c r="AG479" s="9"/>
      <c r="AH479" s="10"/>
      <c r="AI479" s="9"/>
      <c r="AJ479" s="10"/>
      <c r="AK479" s="9"/>
      <c r="AL479" s="10"/>
      <c r="AM479" s="9"/>
      <c r="AN479" s="10"/>
      <c r="AO479" s="9"/>
      <c r="AP479" s="10"/>
      <c r="AQ479" s="9"/>
      <c r="AR479" s="10"/>
      <c r="AS479" s="9"/>
      <c r="AT479" s="10"/>
      <c r="AU479" s="9"/>
      <c r="AV479" s="10"/>
      <c r="AW479" s="9"/>
      <c r="AX479" s="10"/>
      <c r="AY479" s="9"/>
      <c r="AZ479" s="10"/>
      <c r="BA479" s="9"/>
      <c r="BB479" s="10"/>
      <c r="BC479" s="4"/>
      <c r="BD479" s="4"/>
      <c r="BE479" s="4"/>
      <c r="BF479" s="4"/>
      <c r="BG479" s="4"/>
      <c r="BH479" s="4"/>
      <c r="BI479" s="4"/>
      <c r="BJ479" s="9">
        <v>0</v>
      </c>
      <c r="BK479" s="11">
        <f t="shared" si="25"/>
        <v>0</v>
      </c>
      <c r="BL479" s="12" t="s">
        <v>98</v>
      </c>
    </row>
    <row r="480" spans="1:64" ht="19.5" customHeight="1" x14ac:dyDescent="0.25">
      <c r="A480" s="3">
        <v>476</v>
      </c>
      <c r="B480" s="3" t="s">
        <v>65</v>
      </c>
      <c r="C480" s="3">
        <v>2538107</v>
      </c>
      <c r="D480" s="4" t="s">
        <v>1436</v>
      </c>
      <c r="E480" s="3" t="s">
        <v>1437</v>
      </c>
      <c r="F480" s="3" t="s">
        <v>68</v>
      </c>
      <c r="G480" s="4" t="s">
        <v>258</v>
      </c>
      <c r="H480" s="4" t="s">
        <v>1182</v>
      </c>
      <c r="I480" s="4" t="s">
        <v>1438</v>
      </c>
      <c r="J480" s="4" t="s">
        <v>1439</v>
      </c>
      <c r="K480" s="4" t="s">
        <v>72</v>
      </c>
      <c r="L480" s="4">
        <v>1322</v>
      </c>
      <c r="M480" s="4">
        <v>13122</v>
      </c>
      <c r="N480" s="4" t="s">
        <v>804</v>
      </c>
      <c r="O480" s="3">
        <v>2023</v>
      </c>
      <c r="P480" s="5" t="s">
        <v>74</v>
      </c>
      <c r="Q480" s="4" t="s">
        <v>1440</v>
      </c>
      <c r="R480" s="4" t="s">
        <v>83</v>
      </c>
      <c r="S480" s="6">
        <v>99318.06</v>
      </c>
      <c r="T480" s="4" t="s">
        <v>76</v>
      </c>
      <c r="U480" s="4" t="s">
        <v>76</v>
      </c>
      <c r="V480" s="7">
        <f t="shared" si="11"/>
        <v>4196319.7199999988</v>
      </c>
      <c r="W480" s="7"/>
      <c r="X480" s="8">
        <v>2023</v>
      </c>
      <c r="Y480" s="9" t="s">
        <v>113</v>
      </c>
      <c r="Z480" s="10">
        <v>45063</v>
      </c>
      <c r="AA480" s="9">
        <v>3740980.4299999997</v>
      </c>
      <c r="AB480" s="10">
        <v>45126</v>
      </c>
      <c r="AC480" s="9">
        <v>455339.28999999957</v>
      </c>
      <c r="AD480" s="10">
        <v>45218</v>
      </c>
      <c r="AE480" s="9"/>
      <c r="AF480" s="10"/>
      <c r="AG480" s="9"/>
      <c r="AH480" s="10"/>
      <c r="AI480" s="9"/>
      <c r="AJ480" s="10"/>
      <c r="AK480" s="9"/>
      <c r="AL480" s="10"/>
      <c r="AM480" s="9"/>
      <c r="AN480" s="10"/>
      <c r="AO480" s="9"/>
      <c r="AP480" s="10"/>
      <c r="AQ480" s="9"/>
      <c r="AR480" s="10"/>
      <c r="AS480" s="9"/>
      <c r="AT480" s="10"/>
      <c r="AU480" s="9"/>
      <c r="AV480" s="10"/>
      <c r="AW480" s="9"/>
      <c r="AX480" s="10"/>
      <c r="AY480" s="9"/>
      <c r="AZ480" s="10"/>
      <c r="BA480" s="9"/>
      <c r="BB480" s="10"/>
      <c r="BC480" s="4"/>
      <c r="BD480" s="4"/>
      <c r="BE480" s="4"/>
      <c r="BF480" s="4"/>
      <c r="BG480" s="4"/>
      <c r="BH480" s="4"/>
      <c r="BI480" s="4"/>
      <c r="BJ480" s="9">
        <v>4196319.7200000007</v>
      </c>
      <c r="BK480" s="11">
        <f t="shared" si="25"/>
        <v>1.0000000000000004</v>
      </c>
      <c r="BL480" s="12" t="s">
        <v>74</v>
      </c>
    </row>
    <row r="481" spans="1:64" ht="19.5" customHeight="1" x14ac:dyDescent="0.25">
      <c r="A481" s="3">
        <v>477</v>
      </c>
      <c r="B481" s="3" t="s">
        <v>65</v>
      </c>
      <c r="C481" s="3">
        <v>2327213</v>
      </c>
      <c r="D481" s="4" t="s">
        <v>1441</v>
      </c>
      <c r="E481" s="3" t="s">
        <v>690</v>
      </c>
      <c r="F481" s="3" t="s">
        <v>691</v>
      </c>
      <c r="G481" s="4" t="s">
        <v>1091</v>
      </c>
      <c r="H481" s="4" t="s">
        <v>1269</v>
      </c>
      <c r="I481" s="4" t="s">
        <v>1442</v>
      </c>
      <c r="J481" s="4" t="s">
        <v>694</v>
      </c>
      <c r="K481" s="4" t="s">
        <v>126</v>
      </c>
      <c r="L481" s="4">
        <v>300</v>
      </c>
      <c r="M481" s="4">
        <v>3000</v>
      </c>
      <c r="N481" s="4" t="s">
        <v>73</v>
      </c>
      <c r="O481" s="3">
        <v>2023</v>
      </c>
      <c r="P481" s="5" t="s">
        <v>95</v>
      </c>
      <c r="Q481" s="4" t="s">
        <v>174</v>
      </c>
      <c r="R481" s="4" t="s">
        <v>83</v>
      </c>
      <c r="S481" s="6">
        <v>1351568.46</v>
      </c>
      <c r="T481" s="4" t="s">
        <v>76</v>
      </c>
      <c r="U481" s="4" t="s">
        <v>76</v>
      </c>
      <c r="V481" s="7">
        <f t="shared" si="11"/>
        <v>75477148.089999989</v>
      </c>
      <c r="W481" s="7"/>
      <c r="X481" s="8">
        <v>2023</v>
      </c>
      <c r="Y481" s="9" t="s">
        <v>146</v>
      </c>
      <c r="Z481" s="10">
        <v>45103</v>
      </c>
      <c r="AA481" s="9">
        <v>75837343.090000004</v>
      </c>
      <c r="AB481" s="10">
        <v>45138</v>
      </c>
      <c r="AC481" s="9">
        <v>-360195.0000000149</v>
      </c>
      <c r="AD481" s="10"/>
      <c r="AE481" s="9"/>
      <c r="AF481" s="10"/>
      <c r="AG481" s="9"/>
      <c r="AH481" s="10"/>
      <c r="AI481" s="9"/>
      <c r="AJ481" s="10"/>
      <c r="AK481" s="9"/>
      <c r="AL481" s="10"/>
      <c r="AM481" s="9"/>
      <c r="AN481" s="10"/>
      <c r="AO481" s="9"/>
      <c r="AP481" s="10"/>
      <c r="AQ481" s="9"/>
      <c r="AR481" s="10"/>
      <c r="AS481" s="9"/>
      <c r="AT481" s="10"/>
      <c r="AU481" s="9"/>
      <c r="AV481" s="10"/>
      <c r="AW481" s="9"/>
      <c r="AX481" s="10"/>
      <c r="AY481" s="9"/>
      <c r="AZ481" s="10"/>
      <c r="BA481" s="9"/>
      <c r="BB481" s="10"/>
      <c r="BC481" s="4"/>
      <c r="BD481" s="4"/>
      <c r="BE481" s="4"/>
      <c r="BF481" s="4"/>
      <c r="BG481" s="4"/>
      <c r="BH481" s="4"/>
      <c r="BI481" s="4"/>
      <c r="BJ481" s="9">
        <v>0</v>
      </c>
      <c r="BK481" s="11">
        <f t="shared" si="25"/>
        <v>0</v>
      </c>
      <c r="BL481" s="12" t="s">
        <v>98</v>
      </c>
    </row>
    <row r="482" spans="1:64" ht="19.5" customHeight="1" x14ac:dyDescent="0.25">
      <c r="A482" s="3">
        <v>478</v>
      </c>
      <c r="B482" s="3" t="s">
        <v>65</v>
      </c>
      <c r="C482" s="3">
        <v>2412628</v>
      </c>
      <c r="D482" s="4" t="s">
        <v>1443</v>
      </c>
      <c r="E482" s="3" t="s">
        <v>1041</v>
      </c>
      <c r="F482" s="3" t="s">
        <v>1042</v>
      </c>
      <c r="G482" s="4" t="s">
        <v>135</v>
      </c>
      <c r="H482" s="4"/>
      <c r="I482" s="4"/>
      <c r="J482" s="4" t="s">
        <v>1043</v>
      </c>
      <c r="K482" s="4" t="s">
        <v>126</v>
      </c>
      <c r="L482" s="4">
        <v>174</v>
      </c>
      <c r="M482" s="4">
        <v>1416</v>
      </c>
      <c r="N482" s="4" t="s">
        <v>73</v>
      </c>
      <c r="O482" s="3">
        <v>2023</v>
      </c>
      <c r="P482" s="5" t="s">
        <v>95</v>
      </c>
      <c r="Q482" s="4" t="s">
        <v>174</v>
      </c>
      <c r="R482" s="4" t="s">
        <v>83</v>
      </c>
      <c r="S482" s="6">
        <v>1299152.3899999999</v>
      </c>
      <c r="T482" s="4" t="s">
        <v>76</v>
      </c>
      <c r="U482" s="4" t="s">
        <v>76</v>
      </c>
      <c r="V482" s="7">
        <f t="shared" si="11"/>
        <v>40474083.359999999</v>
      </c>
      <c r="W482" s="7"/>
      <c r="X482" s="8">
        <v>2023</v>
      </c>
      <c r="Y482" s="9" t="s">
        <v>150</v>
      </c>
      <c r="Z482" s="10">
        <v>45133</v>
      </c>
      <c r="AA482" s="9">
        <v>40474083.359999999</v>
      </c>
      <c r="AB482" s="10"/>
      <c r="AC482" s="9"/>
      <c r="AD482" s="10"/>
      <c r="AE482" s="9"/>
      <c r="AF482" s="10"/>
      <c r="AG482" s="9"/>
      <c r="AH482" s="10"/>
      <c r="AI482" s="9"/>
      <c r="AJ482" s="10"/>
      <c r="AK482" s="9"/>
      <c r="AL482" s="10"/>
      <c r="AM482" s="9"/>
      <c r="AN482" s="10"/>
      <c r="AO482" s="9"/>
      <c r="AP482" s="10"/>
      <c r="AQ482" s="9"/>
      <c r="AR482" s="10"/>
      <c r="AS482" s="9"/>
      <c r="AT482" s="10"/>
      <c r="AU482" s="9"/>
      <c r="AV482" s="10"/>
      <c r="AW482" s="9"/>
      <c r="AX482" s="10"/>
      <c r="AY482" s="9"/>
      <c r="AZ482" s="10"/>
      <c r="BA482" s="9"/>
      <c r="BB482" s="10"/>
      <c r="BC482" s="4"/>
      <c r="BD482" s="4"/>
      <c r="BE482" s="4"/>
      <c r="BF482" s="4"/>
      <c r="BG482" s="4"/>
      <c r="BH482" s="4"/>
      <c r="BI482" s="4"/>
      <c r="BJ482" s="9">
        <v>0</v>
      </c>
      <c r="BK482" s="11">
        <f t="shared" si="25"/>
        <v>0</v>
      </c>
      <c r="BL482" s="12" t="s">
        <v>95</v>
      </c>
    </row>
    <row r="483" spans="1:64" ht="19.5" customHeight="1" x14ac:dyDescent="0.25">
      <c r="A483" s="3">
        <v>479</v>
      </c>
      <c r="B483" s="3" t="s">
        <v>65</v>
      </c>
      <c r="C483" s="3">
        <v>2563785</v>
      </c>
      <c r="D483" s="4" t="s">
        <v>1444</v>
      </c>
      <c r="E483" s="3" t="s">
        <v>1445</v>
      </c>
      <c r="F483" s="3" t="s">
        <v>68</v>
      </c>
      <c r="G483" s="4" t="s">
        <v>80</v>
      </c>
      <c r="H483" s="4" t="s">
        <v>80</v>
      </c>
      <c r="I483" s="4" t="s">
        <v>1446</v>
      </c>
      <c r="J483" s="4" t="s">
        <v>1447</v>
      </c>
      <c r="K483" s="4" t="s">
        <v>250</v>
      </c>
      <c r="L483" s="4">
        <v>3605</v>
      </c>
      <c r="M483" s="4">
        <v>34483</v>
      </c>
      <c r="N483" s="4" t="s">
        <v>804</v>
      </c>
      <c r="O483" s="3">
        <v>2023</v>
      </c>
      <c r="P483" s="5" t="s">
        <v>95</v>
      </c>
      <c r="Q483" s="4" t="s">
        <v>1347</v>
      </c>
      <c r="R483" s="4" t="s">
        <v>83</v>
      </c>
      <c r="S483" s="6">
        <v>96375.58</v>
      </c>
      <c r="T483" s="4" t="s">
        <v>76</v>
      </c>
      <c r="U483" s="4" t="s">
        <v>76</v>
      </c>
      <c r="V483" s="7">
        <f t="shared" si="11"/>
        <v>6790120.7599999998</v>
      </c>
      <c r="W483" s="7"/>
      <c r="X483" s="8">
        <v>2023</v>
      </c>
      <c r="Y483" s="9" t="s">
        <v>89</v>
      </c>
      <c r="Z483" s="10">
        <v>45146</v>
      </c>
      <c r="AA483" s="9">
        <v>5059718.18</v>
      </c>
      <c r="AB483" s="10">
        <v>45370</v>
      </c>
      <c r="AC483" s="9">
        <v>1730402.58</v>
      </c>
      <c r="AD483" s="10"/>
      <c r="AE483" s="9"/>
      <c r="AF483" s="10"/>
      <c r="AG483" s="9"/>
      <c r="AH483" s="10"/>
      <c r="AI483" s="9"/>
      <c r="AJ483" s="10"/>
      <c r="AK483" s="9"/>
      <c r="AL483" s="10"/>
      <c r="AM483" s="9"/>
      <c r="AN483" s="10"/>
      <c r="AO483" s="9"/>
      <c r="AP483" s="10"/>
      <c r="AQ483" s="9"/>
      <c r="AR483" s="10"/>
      <c r="AS483" s="9"/>
      <c r="AT483" s="10"/>
      <c r="AU483" s="9"/>
      <c r="AV483" s="10"/>
      <c r="AW483" s="9"/>
      <c r="AX483" s="10"/>
      <c r="AY483" s="9"/>
      <c r="AZ483" s="10"/>
      <c r="BA483" s="9"/>
      <c r="BB483" s="10"/>
      <c r="BC483" s="4"/>
      <c r="BD483" s="4"/>
      <c r="BE483" s="4"/>
      <c r="BF483" s="4"/>
      <c r="BG483" s="4"/>
      <c r="BH483" s="4"/>
      <c r="BI483" s="4"/>
      <c r="BJ483" s="9">
        <v>2749162.09</v>
      </c>
      <c r="BK483" s="11">
        <f t="shared" si="25"/>
        <v>0.40487675951141699</v>
      </c>
      <c r="BL483" s="12" t="s">
        <v>385</v>
      </c>
    </row>
    <row r="484" spans="1:64" ht="19.5" customHeight="1" x14ac:dyDescent="0.25">
      <c r="A484" s="3">
        <v>480</v>
      </c>
      <c r="B484" s="3" t="s">
        <v>65</v>
      </c>
      <c r="C484" s="3">
        <v>2339718</v>
      </c>
      <c r="D484" s="4" t="s">
        <v>1448</v>
      </c>
      <c r="E484" s="3" t="s">
        <v>157</v>
      </c>
      <c r="F484" s="3" t="s">
        <v>142</v>
      </c>
      <c r="G484" s="4" t="s">
        <v>158</v>
      </c>
      <c r="H484" s="4" t="s">
        <v>158</v>
      </c>
      <c r="I484" s="4" t="s">
        <v>158</v>
      </c>
      <c r="J484" s="4" t="s">
        <v>159</v>
      </c>
      <c r="K484" s="4" t="s">
        <v>119</v>
      </c>
      <c r="L484" s="4">
        <v>164895</v>
      </c>
      <c r="M484" s="4">
        <v>18790</v>
      </c>
      <c r="N484" s="4" t="s">
        <v>804</v>
      </c>
      <c r="O484" s="3">
        <v>2023</v>
      </c>
      <c r="P484" s="5" t="s">
        <v>95</v>
      </c>
      <c r="Q484" s="4" t="s">
        <v>1449</v>
      </c>
      <c r="R484" s="4" t="s">
        <v>83</v>
      </c>
      <c r="S484" s="6">
        <v>302439</v>
      </c>
      <c r="T484" s="4" t="s">
        <v>76</v>
      </c>
      <c r="U484" s="4" t="s">
        <v>76</v>
      </c>
      <c r="V484" s="7">
        <f t="shared" si="11"/>
        <v>11116700.17</v>
      </c>
      <c r="W484" s="7"/>
      <c r="X484" s="8">
        <v>2023</v>
      </c>
      <c r="Y484" s="9" t="s">
        <v>155</v>
      </c>
      <c r="Z484" s="10">
        <v>45218</v>
      </c>
      <c r="AA484" s="9">
        <v>11116700.17</v>
      </c>
      <c r="AB484" s="10"/>
      <c r="AC484" s="9"/>
      <c r="AD484" s="10"/>
      <c r="AE484" s="9"/>
      <c r="AF484" s="10"/>
      <c r="AG484" s="9"/>
      <c r="AH484" s="10"/>
      <c r="AI484" s="9"/>
      <c r="AJ484" s="10"/>
      <c r="AK484" s="9"/>
      <c r="AL484" s="10"/>
      <c r="AM484" s="9"/>
      <c r="AN484" s="10"/>
      <c r="AO484" s="9"/>
      <c r="AP484" s="10"/>
      <c r="AQ484" s="9"/>
      <c r="AR484" s="10"/>
      <c r="AS484" s="9"/>
      <c r="AT484" s="10"/>
      <c r="AU484" s="9"/>
      <c r="AV484" s="10"/>
      <c r="AW484" s="9"/>
      <c r="AX484" s="10"/>
      <c r="AY484" s="9"/>
      <c r="AZ484" s="10"/>
      <c r="BA484" s="9"/>
      <c r="BB484" s="10"/>
      <c r="BC484" s="4"/>
      <c r="BD484" s="4"/>
      <c r="BE484" s="4"/>
      <c r="BF484" s="4"/>
      <c r="BG484" s="4"/>
      <c r="BH484" s="4"/>
      <c r="BI484" s="4"/>
      <c r="BJ484" s="9">
        <v>0</v>
      </c>
      <c r="BK484" s="11">
        <f t="shared" si="25"/>
        <v>0</v>
      </c>
      <c r="BL484" s="12" t="s">
        <v>95</v>
      </c>
    </row>
    <row r="485" spans="1:64" ht="19.5" customHeight="1" x14ac:dyDescent="0.25">
      <c r="A485" s="3">
        <v>481</v>
      </c>
      <c r="B485" s="3" t="s">
        <v>65</v>
      </c>
      <c r="C485" s="3">
        <v>2339413</v>
      </c>
      <c r="D485" s="4" t="s">
        <v>1450</v>
      </c>
      <c r="E485" s="3" t="s">
        <v>152</v>
      </c>
      <c r="F485" s="3" t="s">
        <v>142</v>
      </c>
      <c r="G485" s="4" t="s">
        <v>135</v>
      </c>
      <c r="H485" s="4" t="s">
        <v>135</v>
      </c>
      <c r="I485" s="4" t="s">
        <v>135</v>
      </c>
      <c r="J485" s="4" t="s">
        <v>153</v>
      </c>
      <c r="K485" s="4" t="s">
        <v>126</v>
      </c>
      <c r="L485" s="4">
        <v>11820</v>
      </c>
      <c r="M485" s="4">
        <v>11820</v>
      </c>
      <c r="N485" s="4" t="s">
        <v>804</v>
      </c>
      <c r="O485" s="3">
        <v>2023</v>
      </c>
      <c r="P485" s="5" t="s">
        <v>95</v>
      </c>
      <c r="Q485" s="4" t="s">
        <v>1451</v>
      </c>
      <c r="R485" s="4" t="s">
        <v>83</v>
      </c>
      <c r="S485" s="6">
        <v>1114914.51</v>
      </c>
      <c r="T485" s="4" t="s">
        <v>76</v>
      </c>
      <c r="U485" s="4" t="s">
        <v>76</v>
      </c>
      <c r="V485" s="7">
        <f t="shared" si="11"/>
        <v>60369622.240000002</v>
      </c>
      <c r="W485" s="7"/>
      <c r="X485" s="8">
        <v>2023</v>
      </c>
      <c r="Y485" s="9" t="s">
        <v>84</v>
      </c>
      <c r="Z485" s="10">
        <v>45239</v>
      </c>
      <c r="AA485" s="9">
        <v>60369622.240000002</v>
      </c>
      <c r="AB485" s="10"/>
      <c r="AC485" s="9"/>
      <c r="AD485" s="10"/>
      <c r="AE485" s="9"/>
      <c r="AF485" s="10"/>
      <c r="AG485" s="9"/>
      <c r="AH485" s="10"/>
      <c r="AI485" s="9"/>
      <c r="AJ485" s="10"/>
      <c r="AK485" s="9"/>
      <c r="AL485" s="10"/>
      <c r="AM485" s="9"/>
      <c r="AN485" s="10"/>
      <c r="AO485" s="9"/>
      <c r="AP485" s="10"/>
      <c r="AQ485" s="9"/>
      <c r="AR485" s="10"/>
      <c r="AS485" s="9"/>
      <c r="AT485" s="10"/>
      <c r="AU485" s="9"/>
      <c r="AV485" s="10"/>
      <c r="AW485" s="9"/>
      <c r="AX485" s="10"/>
      <c r="AY485" s="9"/>
      <c r="AZ485" s="10"/>
      <c r="BA485" s="9"/>
      <c r="BB485" s="10"/>
      <c r="BC485" s="4"/>
      <c r="BD485" s="4"/>
      <c r="BE485" s="4"/>
      <c r="BF485" s="4"/>
      <c r="BG485" s="4"/>
      <c r="BH485" s="4"/>
      <c r="BI485" s="4"/>
      <c r="BJ485" s="9">
        <v>0</v>
      </c>
      <c r="BK485" s="11">
        <f t="shared" si="25"/>
        <v>0</v>
      </c>
      <c r="BL485" s="12" t="s">
        <v>98</v>
      </c>
    </row>
    <row r="486" spans="1:64" ht="19.5" customHeight="1" x14ac:dyDescent="0.25">
      <c r="A486" s="3">
        <v>482</v>
      </c>
      <c r="B486" s="3" t="s">
        <v>65</v>
      </c>
      <c r="C486" s="3">
        <v>2507679</v>
      </c>
      <c r="D486" s="4" t="s">
        <v>1452</v>
      </c>
      <c r="E486" s="3" t="s">
        <v>552</v>
      </c>
      <c r="F486" s="3" t="s">
        <v>142</v>
      </c>
      <c r="G486" s="4" t="s">
        <v>169</v>
      </c>
      <c r="H486" s="4" t="s">
        <v>170</v>
      </c>
      <c r="I486" s="4" t="s">
        <v>169</v>
      </c>
      <c r="J486" s="4" t="s">
        <v>553</v>
      </c>
      <c r="K486" s="4" t="s">
        <v>126</v>
      </c>
      <c r="L486" s="4">
        <v>1148</v>
      </c>
      <c r="M486" s="4">
        <v>10077</v>
      </c>
      <c r="N486" s="4" t="s">
        <v>804</v>
      </c>
      <c r="O486" s="3">
        <v>2023</v>
      </c>
      <c r="P486" s="5" t="s">
        <v>95</v>
      </c>
      <c r="Q486" s="4" t="s">
        <v>174</v>
      </c>
      <c r="R486" s="4" t="s">
        <v>76</v>
      </c>
      <c r="S486" s="6"/>
      <c r="T486" s="4" t="s">
        <v>76</v>
      </c>
      <c r="U486" s="4" t="s">
        <v>76</v>
      </c>
      <c r="V486" s="7">
        <f t="shared" si="11"/>
        <v>76762180.750000015</v>
      </c>
      <c r="W486" s="7"/>
      <c r="X486" s="8">
        <v>2024</v>
      </c>
      <c r="Y486" s="9" t="s">
        <v>219</v>
      </c>
      <c r="Z486" s="10">
        <v>45302</v>
      </c>
      <c r="AA486" s="9">
        <v>76762180.750000015</v>
      </c>
      <c r="AB486" s="10"/>
      <c r="AC486" s="9"/>
      <c r="AD486" s="10"/>
      <c r="AE486" s="9"/>
      <c r="AF486" s="10"/>
      <c r="AG486" s="9"/>
      <c r="AH486" s="10"/>
      <c r="AI486" s="9"/>
      <c r="AJ486" s="10"/>
      <c r="AK486" s="9"/>
      <c r="AL486" s="10"/>
      <c r="AM486" s="9"/>
      <c r="AN486" s="10"/>
      <c r="AO486" s="9"/>
      <c r="AP486" s="10"/>
      <c r="AQ486" s="9"/>
      <c r="AR486" s="10"/>
      <c r="AS486" s="9"/>
      <c r="AT486" s="10"/>
      <c r="AU486" s="9"/>
      <c r="AV486" s="10"/>
      <c r="AW486" s="9"/>
      <c r="AX486" s="10"/>
      <c r="AY486" s="9"/>
      <c r="AZ486" s="10"/>
      <c r="BA486" s="9"/>
      <c r="BB486" s="10"/>
      <c r="BC486" s="4"/>
      <c r="BD486" s="4"/>
      <c r="BE486" s="4"/>
      <c r="BF486" s="4"/>
      <c r="BG486" s="4"/>
      <c r="BH486" s="4"/>
      <c r="BI486" s="4"/>
      <c r="BJ486" s="9">
        <v>0</v>
      </c>
      <c r="BK486" s="11">
        <f t="shared" si="25"/>
        <v>0</v>
      </c>
      <c r="BL486" s="12" t="s">
        <v>98</v>
      </c>
    </row>
    <row r="487" spans="1:64" ht="19.5" customHeight="1" x14ac:dyDescent="0.25">
      <c r="A487" s="3">
        <v>483</v>
      </c>
      <c r="B487" s="3" t="s">
        <v>65</v>
      </c>
      <c r="C487" s="3">
        <v>2600804</v>
      </c>
      <c r="D487" s="4" t="s">
        <v>1453</v>
      </c>
      <c r="E487" s="3" t="s">
        <v>1437</v>
      </c>
      <c r="F487" s="3" t="s">
        <v>68</v>
      </c>
      <c r="G487" s="4" t="s">
        <v>258</v>
      </c>
      <c r="H487" s="4" t="s">
        <v>1182</v>
      </c>
      <c r="I487" s="4" t="s">
        <v>1438</v>
      </c>
      <c r="J487" s="4" t="s">
        <v>1439</v>
      </c>
      <c r="K487" s="4" t="s">
        <v>126</v>
      </c>
      <c r="L487" s="4">
        <v>205</v>
      </c>
      <c r="M487" s="4">
        <v>2024</v>
      </c>
      <c r="N487" s="4" t="s">
        <v>804</v>
      </c>
      <c r="O487" s="3">
        <v>2023</v>
      </c>
      <c r="P487" s="5" t="s">
        <v>74</v>
      </c>
      <c r="Q487" s="4" t="s">
        <v>1440</v>
      </c>
      <c r="R487" s="4" t="s">
        <v>83</v>
      </c>
      <c r="S487" s="6">
        <v>166938.82999999999</v>
      </c>
      <c r="T487" s="4" t="s">
        <v>76</v>
      </c>
      <c r="U487" s="4" t="s">
        <v>76</v>
      </c>
      <c r="V487" s="7">
        <f t="shared" si="11"/>
        <v>9265105.2100000009</v>
      </c>
      <c r="W487" s="7"/>
      <c r="X487" s="8">
        <v>2023</v>
      </c>
      <c r="Y487" s="9" t="s">
        <v>155</v>
      </c>
      <c r="Z487" s="10">
        <v>45211</v>
      </c>
      <c r="AA487" s="9">
        <v>9265105.2100000009</v>
      </c>
      <c r="AB487" s="10"/>
      <c r="AC487" s="9"/>
      <c r="AD487" s="10"/>
      <c r="AE487" s="9"/>
      <c r="AF487" s="10"/>
      <c r="AG487" s="9"/>
      <c r="AH487" s="10"/>
      <c r="AI487" s="9"/>
      <c r="AJ487" s="10"/>
      <c r="AK487" s="9"/>
      <c r="AL487" s="10"/>
      <c r="AM487" s="9"/>
      <c r="AN487" s="10"/>
      <c r="AO487" s="9"/>
      <c r="AP487" s="10"/>
      <c r="AQ487" s="9"/>
      <c r="AR487" s="10"/>
      <c r="AS487" s="9"/>
      <c r="AT487" s="10"/>
      <c r="AU487" s="9"/>
      <c r="AV487" s="10"/>
      <c r="AW487" s="9"/>
      <c r="AX487" s="10"/>
      <c r="AY487" s="9"/>
      <c r="AZ487" s="10"/>
      <c r="BA487" s="9"/>
      <c r="BB487" s="10"/>
      <c r="BC487" s="4"/>
      <c r="BD487" s="4"/>
      <c r="BE487" s="4"/>
      <c r="BF487" s="4"/>
      <c r="BG487" s="4"/>
      <c r="BH487" s="4"/>
      <c r="BI487" s="4"/>
      <c r="BJ487" s="9">
        <v>9265105.209999999</v>
      </c>
      <c r="BK487" s="11">
        <f t="shared" si="25"/>
        <v>0.99999999999999978</v>
      </c>
      <c r="BL487" s="12" t="s">
        <v>74</v>
      </c>
    </row>
    <row r="488" spans="1:64" ht="19.5" customHeight="1" x14ac:dyDescent="0.25">
      <c r="A488" s="3">
        <v>484</v>
      </c>
      <c r="B488" s="3" t="s">
        <v>65</v>
      </c>
      <c r="C488" s="3">
        <v>2522263</v>
      </c>
      <c r="D488" s="4" t="s">
        <v>1454</v>
      </c>
      <c r="E488" s="3" t="s">
        <v>1455</v>
      </c>
      <c r="F488" s="3" t="s">
        <v>68</v>
      </c>
      <c r="G488" s="4" t="s">
        <v>135</v>
      </c>
      <c r="H488" s="4" t="s">
        <v>135</v>
      </c>
      <c r="I488" s="4" t="s">
        <v>1456</v>
      </c>
      <c r="J488" s="4" t="s">
        <v>1457</v>
      </c>
      <c r="K488" s="4" t="s">
        <v>119</v>
      </c>
      <c r="L488" s="4">
        <v>56568</v>
      </c>
      <c r="M488" s="4">
        <v>275204</v>
      </c>
      <c r="N488" s="4" t="s">
        <v>804</v>
      </c>
      <c r="O488" s="3">
        <v>2023</v>
      </c>
      <c r="P488" s="5" t="s">
        <v>95</v>
      </c>
      <c r="Q488" s="4" t="s">
        <v>1458</v>
      </c>
      <c r="R488" s="4" t="s">
        <v>83</v>
      </c>
      <c r="S488" s="6">
        <v>139533.81</v>
      </c>
      <c r="T488" s="4" t="s">
        <v>76</v>
      </c>
      <c r="U488" s="4" t="s">
        <v>76</v>
      </c>
      <c r="V488" s="7">
        <f t="shared" si="11"/>
        <v>11062566.42</v>
      </c>
      <c r="W488" s="7"/>
      <c r="X488" s="8">
        <v>2023</v>
      </c>
      <c r="Y488" s="9" t="s">
        <v>121</v>
      </c>
      <c r="Z488" s="10">
        <v>45275</v>
      </c>
      <c r="AA488" s="9">
        <v>7344498.5</v>
      </c>
      <c r="AB488" s="10">
        <v>45491</v>
      </c>
      <c r="AC488" s="9">
        <v>3718067.92</v>
      </c>
      <c r="AD488" s="10"/>
      <c r="AE488" s="9"/>
      <c r="AF488" s="10"/>
      <c r="AG488" s="9"/>
      <c r="AH488" s="10"/>
      <c r="AI488" s="9"/>
      <c r="AJ488" s="10"/>
      <c r="AK488" s="9"/>
      <c r="AL488" s="10"/>
      <c r="AM488" s="9"/>
      <c r="AN488" s="10"/>
      <c r="AO488" s="9"/>
      <c r="AP488" s="10"/>
      <c r="AQ488" s="9"/>
      <c r="AR488" s="10"/>
      <c r="AS488" s="9"/>
      <c r="AT488" s="10"/>
      <c r="AU488" s="9"/>
      <c r="AV488" s="10"/>
      <c r="AW488" s="9"/>
      <c r="AX488" s="10"/>
      <c r="AY488" s="9"/>
      <c r="AZ488" s="10"/>
      <c r="BA488" s="9"/>
      <c r="BB488" s="10"/>
      <c r="BC488" s="4"/>
      <c r="BD488" s="4"/>
      <c r="BE488" s="4"/>
      <c r="BF488" s="4"/>
      <c r="BG488" s="4"/>
      <c r="BH488" s="4"/>
      <c r="BI488" s="4"/>
      <c r="BJ488" s="9">
        <v>6169269.04</v>
      </c>
      <c r="BK488" s="11">
        <f t="shared" si="25"/>
        <v>0.55767068922149798</v>
      </c>
      <c r="BL488" s="12" t="s">
        <v>385</v>
      </c>
    </row>
    <row r="489" spans="1:64" ht="19.5" customHeight="1" x14ac:dyDescent="0.25">
      <c r="A489" s="3">
        <v>485</v>
      </c>
      <c r="B489" s="3" t="s">
        <v>65</v>
      </c>
      <c r="C489" s="3">
        <v>2536364</v>
      </c>
      <c r="D489" s="4" t="s">
        <v>1459</v>
      </c>
      <c r="E489" s="3" t="s">
        <v>152</v>
      </c>
      <c r="F489" s="3" t="s">
        <v>142</v>
      </c>
      <c r="G489" s="4" t="s">
        <v>135</v>
      </c>
      <c r="H489" s="4" t="s">
        <v>135</v>
      </c>
      <c r="I489" s="4" t="s">
        <v>1187</v>
      </c>
      <c r="J489" s="4" t="s">
        <v>153</v>
      </c>
      <c r="K489" s="4" t="s">
        <v>126</v>
      </c>
      <c r="L489" s="4">
        <v>717</v>
      </c>
      <c r="M489" s="4">
        <v>6744</v>
      </c>
      <c r="N489" s="4" t="s">
        <v>804</v>
      </c>
      <c r="O489" s="3">
        <v>2023</v>
      </c>
      <c r="P489" s="5" t="s">
        <v>95</v>
      </c>
      <c r="Q489" s="4" t="s">
        <v>774</v>
      </c>
      <c r="R489" s="4" t="s">
        <v>83</v>
      </c>
      <c r="S489" s="6">
        <v>446124.98</v>
      </c>
      <c r="T489" s="4" t="s">
        <v>76</v>
      </c>
      <c r="U489" s="4" t="s">
        <v>76</v>
      </c>
      <c r="V489" s="7">
        <f t="shared" si="11"/>
        <v>24090748.670000002</v>
      </c>
      <c r="W489" s="7"/>
      <c r="X489" s="8">
        <v>2023</v>
      </c>
      <c r="Y489" s="9" t="s">
        <v>121</v>
      </c>
      <c r="Z489" s="10">
        <v>45271</v>
      </c>
      <c r="AA489" s="9">
        <v>24090748.670000002</v>
      </c>
      <c r="AB489" s="10"/>
      <c r="AC489" s="9"/>
      <c r="AD489" s="10"/>
      <c r="AE489" s="9"/>
      <c r="AF489" s="10"/>
      <c r="AG489" s="9"/>
      <c r="AH489" s="10"/>
      <c r="AI489" s="9"/>
      <c r="AJ489" s="10"/>
      <c r="AK489" s="9"/>
      <c r="AL489" s="10"/>
      <c r="AM489" s="9"/>
      <c r="AN489" s="10"/>
      <c r="AO489" s="9"/>
      <c r="AP489" s="10"/>
      <c r="AQ489" s="9"/>
      <c r="AR489" s="10"/>
      <c r="AS489" s="9"/>
      <c r="AT489" s="10"/>
      <c r="AU489" s="9"/>
      <c r="AV489" s="10"/>
      <c r="AW489" s="9"/>
      <c r="AX489" s="10"/>
      <c r="AY489" s="9"/>
      <c r="AZ489" s="10"/>
      <c r="BA489" s="9"/>
      <c r="BB489" s="10"/>
      <c r="BC489" s="4"/>
      <c r="BD489" s="4"/>
      <c r="BE489" s="4"/>
      <c r="BF489" s="4"/>
      <c r="BG489" s="4"/>
      <c r="BH489" s="4"/>
      <c r="BI489" s="4"/>
      <c r="BJ489" s="9">
        <v>0</v>
      </c>
      <c r="BK489" s="11">
        <f t="shared" si="25"/>
        <v>0</v>
      </c>
      <c r="BL489" s="12" t="s">
        <v>98</v>
      </c>
    </row>
    <row r="490" spans="1:64" ht="19.5" customHeight="1" x14ac:dyDescent="0.25">
      <c r="A490" s="3">
        <v>486</v>
      </c>
      <c r="B490" s="3" t="s">
        <v>1460</v>
      </c>
      <c r="C490" s="3">
        <v>2587426</v>
      </c>
      <c r="D490" s="4" t="s">
        <v>1461</v>
      </c>
      <c r="E490" s="3" t="s">
        <v>243</v>
      </c>
      <c r="F490" s="3" t="s">
        <v>142</v>
      </c>
      <c r="G490" s="4" t="s">
        <v>163</v>
      </c>
      <c r="H490" s="4" t="s">
        <v>1462</v>
      </c>
      <c r="I490" s="4"/>
      <c r="J490" s="4" t="s">
        <v>244</v>
      </c>
      <c r="K490" s="4" t="s">
        <v>119</v>
      </c>
      <c r="L490" s="4"/>
      <c r="M490" s="4"/>
      <c r="N490" s="4" t="s">
        <v>804</v>
      </c>
      <c r="O490" s="3">
        <v>2023</v>
      </c>
      <c r="P490" s="5" t="s">
        <v>95</v>
      </c>
      <c r="Q490" s="4" t="s">
        <v>1463</v>
      </c>
      <c r="R490" s="4" t="s">
        <v>1464</v>
      </c>
      <c r="S490" s="6">
        <v>32000</v>
      </c>
      <c r="T490" s="4" t="s">
        <v>76</v>
      </c>
      <c r="U490" s="4" t="s">
        <v>76</v>
      </c>
      <c r="V490" s="7">
        <f t="shared" si="11"/>
        <v>9392584.0999999996</v>
      </c>
      <c r="W490" s="7"/>
      <c r="X490" s="8">
        <v>2023</v>
      </c>
      <c r="Y490" s="9" t="s">
        <v>121</v>
      </c>
      <c r="Z490" s="10">
        <v>45265</v>
      </c>
      <c r="AA490" s="9">
        <v>9629167.3599999994</v>
      </c>
      <c r="AB490" s="10">
        <v>45348</v>
      </c>
      <c r="AC490" s="9">
        <v>-236583.25999999978</v>
      </c>
      <c r="AD490" s="10"/>
      <c r="AE490" s="9"/>
      <c r="AF490" s="10"/>
      <c r="AG490" s="9"/>
      <c r="AH490" s="10"/>
      <c r="AI490" s="9"/>
      <c r="AJ490" s="10"/>
      <c r="AK490" s="9"/>
      <c r="AL490" s="10"/>
      <c r="AM490" s="9"/>
      <c r="AN490" s="10"/>
      <c r="AO490" s="9"/>
      <c r="AP490" s="10"/>
      <c r="AQ490" s="9"/>
      <c r="AR490" s="10"/>
      <c r="AS490" s="9"/>
      <c r="AT490" s="10"/>
      <c r="AU490" s="9"/>
      <c r="AV490" s="10"/>
      <c r="AW490" s="9"/>
      <c r="AX490" s="10"/>
      <c r="AY490" s="9"/>
      <c r="AZ490" s="10"/>
      <c r="BA490" s="9"/>
      <c r="BB490" s="10"/>
      <c r="BC490" s="4"/>
      <c r="BD490" s="4"/>
      <c r="BE490" s="4"/>
      <c r="BF490" s="4"/>
      <c r="BG490" s="4"/>
      <c r="BH490" s="4"/>
      <c r="BI490" s="4"/>
      <c r="BJ490" s="9">
        <v>9389650.7599999998</v>
      </c>
      <c r="BK490" s="11">
        <f t="shared" si="25"/>
        <v>0.99968769616872533</v>
      </c>
      <c r="BL490" s="12" t="s">
        <v>132</v>
      </c>
    </row>
    <row r="491" spans="1:64" ht="19.5" customHeight="1" x14ac:dyDescent="0.25">
      <c r="A491" s="3">
        <v>487</v>
      </c>
      <c r="B491" s="3" t="s">
        <v>1460</v>
      </c>
      <c r="C491" s="3">
        <v>2585440</v>
      </c>
      <c r="D491" s="4" t="s">
        <v>1465</v>
      </c>
      <c r="E491" s="3" t="s">
        <v>243</v>
      </c>
      <c r="F491" s="3" t="s">
        <v>142</v>
      </c>
      <c r="G491" s="4" t="s">
        <v>163</v>
      </c>
      <c r="H491" s="4" t="s">
        <v>1462</v>
      </c>
      <c r="I491" s="4"/>
      <c r="J491" s="4" t="s">
        <v>244</v>
      </c>
      <c r="K491" s="4" t="s">
        <v>119</v>
      </c>
      <c r="L491" s="4"/>
      <c r="M491" s="4"/>
      <c r="N491" s="4" t="s">
        <v>804</v>
      </c>
      <c r="O491" s="3">
        <v>2023</v>
      </c>
      <c r="P491" s="5" t="s">
        <v>95</v>
      </c>
      <c r="Q491" s="4" t="s">
        <v>1463</v>
      </c>
      <c r="R491" s="4" t="s">
        <v>1464</v>
      </c>
      <c r="S491" s="6">
        <v>32000</v>
      </c>
      <c r="T491" s="4" t="s">
        <v>76</v>
      </c>
      <c r="U491" s="4" t="s">
        <v>76</v>
      </c>
      <c r="V491" s="7">
        <f t="shared" si="11"/>
        <v>6639810</v>
      </c>
      <c r="W491" s="7"/>
      <c r="X491" s="8">
        <v>2023</v>
      </c>
      <c r="Y491" s="9" t="s">
        <v>121</v>
      </c>
      <c r="Z491" s="10">
        <v>45265</v>
      </c>
      <c r="AA491" s="9">
        <v>6696724</v>
      </c>
      <c r="AB491" s="10">
        <v>45348</v>
      </c>
      <c r="AC491" s="9">
        <v>-56914</v>
      </c>
      <c r="AD491" s="10"/>
      <c r="AE491" s="9"/>
      <c r="AF491" s="10"/>
      <c r="AG491" s="9"/>
      <c r="AH491" s="10"/>
      <c r="AI491" s="9"/>
      <c r="AJ491" s="10"/>
      <c r="AK491" s="9"/>
      <c r="AL491" s="10"/>
      <c r="AM491" s="9"/>
      <c r="AN491" s="10"/>
      <c r="AO491" s="9"/>
      <c r="AP491" s="10"/>
      <c r="AQ491" s="9"/>
      <c r="AR491" s="10"/>
      <c r="AS491" s="9"/>
      <c r="AT491" s="10"/>
      <c r="AU491" s="9"/>
      <c r="AV491" s="10"/>
      <c r="AW491" s="9"/>
      <c r="AX491" s="10"/>
      <c r="AY491" s="9"/>
      <c r="AZ491" s="10"/>
      <c r="BA491" s="9"/>
      <c r="BB491" s="10"/>
      <c r="BC491" s="4"/>
      <c r="BD491" s="4"/>
      <c r="BE491" s="4"/>
      <c r="BF491" s="4"/>
      <c r="BG491" s="4"/>
      <c r="BH491" s="4"/>
      <c r="BI491" s="4"/>
      <c r="BJ491" s="9">
        <v>6636876.6600000001</v>
      </c>
      <c r="BK491" s="11">
        <f t="shared" si="25"/>
        <v>0.99955821928639521</v>
      </c>
      <c r="BL491" s="12" t="s">
        <v>132</v>
      </c>
    </row>
    <row r="492" spans="1:64" ht="19.5" customHeight="1" x14ac:dyDescent="0.25">
      <c r="A492" s="3">
        <v>488</v>
      </c>
      <c r="B492" s="3" t="s">
        <v>65</v>
      </c>
      <c r="C492" s="3">
        <v>2590716</v>
      </c>
      <c r="D492" s="4" t="s">
        <v>1466</v>
      </c>
      <c r="E492" s="3" t="s">
        <v>1467</v>
      </c>
      <c r="F492" s="3" t="s">
        <v>68</v>
      </c>
      <c r="G492" s="4" t="s">
        <v>808</v>
      </c>
      <c r="H492" s="4" t="s">
        <v>1468</v>
      </c>
      <c r="I492" s="4" t="s">
        <v>1468</v>
      </c>
      <c r="J492" s="4" t="s">
        <v>1469</v>
      </c>
      <c r="K492" s="4" t="s">
        <v>312</v>
      </c>
      <c r="L492" s="4">
        <v>6438</v>
      </c>
      <c r="M492" s="4">
        <v>64365</v>
      </c>
      <c r="N492" s="4" t="s">
        <v>804</v>
      </c>
      <c r="O492" s="3">
        <v>2023</v>
      </c>
      <c r="P492" s="5" t="s">
        <v>95</v>
      </c>
      <c r="Q492" s="4" t="s">
        <v>617</v>
      </c>
      <c r="R492" s="4" t="s">
        <v>83</v>
      </c>
      <c r="S492" s="6">
        <v>324510.59999999998</v>
      </c>
      <c r="T492" s="4" t="s">
        <v>76</v>
      </c>
      <c r="U492" s="4" t="s">
        <v>76</v>
      </c>
      <c r="V492" s="7">
        <f t="shared" si="11"/>
        <v>14694670.210000001</v>
      </c>
      <c r="W492" s="7"/>
      <c r="X492" s="8">
        <v>2023</v>
      </c>
      <c r="Y492" s="9" t="s">
        <v>121</v>
      </c>
      <c r="Z492" s="10">
        <v>45278</v>
      </c>
      <c r="AA492" s="9">
        <v>14694670.210000001</v>
      </c>
      <c r="AB492" s="10"/>
      <c r="AC492" s="9"/>
      <c r="AD492" s="10"/>
      <c r="AE492" s="9"/>
      <c r="AF492" s="10"/>
      <c r="AG492" s="9"/>
      <c r="AH492" s="10"/>
      <c r="AI492" s="9"/>
      <c r="AJ492" s="10"/>
      <c r="AK492" s="9"/>
      <c r="AL492" s="10"/>
      <c r="AM492" s="9"/>
      <c r="AN492" s="10"/>
      <c r="AO492" s="9"/>
      <c r="AP492" s="10"/>
      <c r="AQ492" s="9"/>
      <c r="AR492" s="10"/>
      <c r="AS492" s="9"/>
      <c r="AT492" s="10"/>
      <c r="AU492" s="9"/>
      <c r="AV492" s="10"/>
      <c r="AW492" s="9"/>
      <c r="AX492" s="10"/>
      <c r="AY492" s="9"/>
      <c r="AZ492" s="10"/>
      <c r="BA492" s="9"/>
      <c r="BB492" s="10"/>
      <c r="BC492" s="4"/>
      <c r="BD492" s="4"/>
      <c r="BE492" s="4"/>
      <c r="BF492" s="4"/>
      <c r="BG492" s="4"/>
      <c r="BH492" s="4"/>
      <c r="BI492" s="4"/>
      <c r="BJ492" s="9">
        <v>13449700.33</v>
      </c>
      <c r="BK492" s="11">
        <f t="shared" si="25"/>
        <v>0.91527745351149326</v>
      </c>
      <c r="BL492" s="12" t="s">
        <v>385</v>
      </c>
    </row>
    <row r="493" spans="1:64" ht="19.5" customHeight="1" x14ac:dyDescent="0.25">
      <c r="A493" s="3">
        <v>489</v>
      </c>
      <c r="B493" s="3" t="s">
        <v>1460</v>
      </c>
      <c r="C493" s="3">
        <v>2597508</v>
      </c>
      <c r="D493" s="4" t="s">
        <v>1470</v>
      </c>
      <c r="E493" s="3" t="s">
        <v>367</v>
      </c>
      <c r="F493" s="3" t="s">
        <v>68</v>
      </c>
      <c r="G493" s="4" t="s">
        <v>258</v>
      </c>
      <c r="H493" s="4" t="s">
        <v>265</v>
      </c>
      <c r="I493" s="4" t="s">
        <v>368</v>
      </c>
      <c r="J493" s="4" t="s">
        <v>369</v>
      </c>
      <c r="K493" s="4" t="s">
        <v>312</v>
      </c>
      <c r="L493" s="4"/>
      <c r="M493" s="4"/>
      <c r="N493" s="4" t="s">
        <v>804</v>
      </c>
      <c r="O493" s="3">
        <v>2023</v>
      </c>
      <c r="P493" s="5" t="s">
        <v>95</v>
      </c>
      <c r="Q493" s="4" t="s">
        <v>805</v>
      </c>
      <c r="R493" s="4" t="s">
        <v>1464</v>
      </c>
      <c r="S493" s="6">
        <v>20283.099999999999</v>
      </c>
      <c r="T493" s="4" t="s">
        <v>76</v>
      </c>
      <c r="U493" s="4" t="s">
        <v>76</v>
      </c>
      <c r="V493" s="7">
        <f t="shared" si="11"/>
        <v>2969864.4</v>
      </c>
      <c r="W493" s="7"/>
      <c r="X493" s="8">
        <v>2023</v>
      </c>
      <c r="Y493" s="9" t="s">
        <v>121</v>
      </c>
      <c r="Z493" s="10">
        <v>45273</v>
      </c>
      <c r="AA493" s="9">
        <v>2969864.4</v>
      </c>
      <c r="AB493" s="10"/>
      <c r="AC493" s="9"/>
      <c r="AD493" s="10"/>
      <c r="AE493" s="9"/>
      <c r="AF493" s="10"/>
      <c r="AG493" s="9"/>
      <c r="AH493" s="10"/>
      <c r="AI493" s="9"/>
      <c r="AJ493" s="10"/>
      <c r="AK493" s="9"/>
      <c r="AL493" s="10"/>
      <c r="AM493" s="9"/>
      <c r="AN493" s="10"/>
      <c r="AO493" s="9"/>
      <c r="AP493" s="10"/>
      <c r="AQ493" s="9"/>
      <c r="AR493" s="10"/>
      <c r="AS493" s="9"/>
      <c r="AT493" s="10"/>
      <c r="AU493" s="9"/>
      <c r="AV493" s="10"/>
      <c r="AW493" s="9"/>
      <c r="AX493" s="10"/>
      <c r="AY493" s="9"/>
      <c r="AZ493" s="10"/>
      <c r="BA493" s="9"/>
      <c r="BB493" s="10"/>
      <c r="BC493" s="4"/>
      <c r="BD493" s="4"/>
      <c r="BE493" s="4"/>
      <c r="BF493" s="4"/>
      <c r="BG493" s="4"/>
      <c r="BH493" s="4"/>
      <c r="BI493" s="4"/>
      <c r="BJ493" s="9">
        <v>0</v>
      </c>
      <c r="BK493" s="11">
        <f t="shared" si="25"/>
        <v>0</v>
      </c>
      <c r="BL493" s="12" t="s">
        <v>235</v>
      </c>
    </row>
    <row r="494" spans="1:64" ht="19.5" customHeight="1" x14ac:dyDescent="0.25">
      <c r="A494" s="3">
        <v>490</v>
      </c>
      <c r="B494" s="3" t="s">
        <v>65</v>
      </c>
      <c r="C494" s="3">
        <v>2518992</v>
      </c>
      <c r="D494" s="4" t="s">
        <v>1471</v>
      </c>
      <c r="E494" s="3" t="s">
        <v>1472</v>
      </c>
      <c r="F494" s="3" t="s">
        <v>68</v>
      </c>
      <c r="G494" s="4" t="s">
        <v>808</v>
      </c>
      <c r="H494" s="4" t="s">
        <v>809</v>
      </c>
      <c r="I494" s="4" t="s">
        <v>1473</v>
      </c>
      <c r="J494" s="4" t="s">
        <v>1474</v>
      </c>
      <c r="K494" s="4" t="s">
        <v>902</v>
      </c>
      <c r="L494" s="4">
        <v>28381</v>
      </c>
      <c r="M494" s="4">
        <v>208660</v>
      </c>
      <c r="N494" s="4" t="s">
        <v>804</v>
      </c>
      <c r="O494" s="3">
        <v>2023</v>
      </c>
      <c r="P494" s="5" t="s">
        <v>95</v>
      </c>
      <c r="Q494" s="4" t="s">
        <v>1097</v>
      </c>
      <c r="R494" s="4" t="s">
        <v>76</v>
      </c>
      <c r="S494" s="6"/>
      <c r="T494" s="4" t="s">
        <v>76</v>
      </c>
      <c r="U494" s="4" t="s">
        <v>76</v>
      </c>
      <c r="V494" s="7">
        <f t="shared" si="11"/>
        <v>5555146.4500000002</v>
      </c>
      <c r="W494" s="7"/>
      <c r="X494" s="8">
        <v>2024</v>
      </c>
      <c r="Y494" s="9" t="s">
        <v>219</v>
      </c>
      <c r="Z494" s="10">
        <v>45309</v>
      </c>
      <c r="AA494" s="9">
        <v>4631258.9400000004</v>
      </c>
      <c r="AB494" s="10">
        <v>45422</v>
      </c>
      <c r="AC494" s="9">
        <v>923887.50999999978</v>
      </c>
      <c r="AD494" s="10"/>
      <c r="AE494" s="9"/>
      <c r="AF494" s="10"/>
      <c r="AG494" s="9"/>
      <c r="AH494" s="10"/>
      <c r="AI494" s="9"/>
      <c r="AJ494" s="10"/>
      <c r="AK494" s="9"/>
      <c r="AL494" s="10"/>
      <c r="AM494" s="9"/>
      <c r="AN494" s="10"/>
      <c r="AO494" s="9"/>
      <c r="AP494" s="10"/>
      <c r="AQ494" s="9"/>
      <c r="AR494" s="10"/>
      <c r="AS494" s="9"/>
      <c r="AT494" s="10"/>
      <c r="AU494" s="9"/>
      <c r="AV494" s="10"/>
      <c r="AW494" s="9"/>
      <c r="AX494" s="10"/>
      <c r="AY494" s="9"/>
      <c r="AZ494" s="10"/>
      <c r="BA494" s="9"/>
      <c r="BB494" s="10"/>
      <c r="BC494" s="4"/>
      <c r="BD494" s="4"/>
      <c r="BE494" s="4"/>
      <c r="BF494" s="4"/>
      <c r="BG494" s="4"/>
      <c r="BH494" s="4"/>
      <c r="BI494" s="4"/>
      <c r="BJ494" s="9">
        <v>3795708.8</v>
      </c>
      <c r="BK494" s="11">
        <f t="shared" si="25"/>
        <v>0.68327789990127075</v>
      </c>
      <c r="BL494" s="12" t="s">
        <v>385</v>
      </c>
    </row>
    <row r="495" spans="1:64" ht="19.5" customHeight="1" x14ac:dyDescent="0.25">
      <c r="A495" s="3">
        <v>491</v>
      </c>
      <c r="B495" s="3" t="s">
        <v>65</v>
      </c>
      <c r="C495" s="3">
        <v>2460227</v>
      </c>
      <c r="D495" s="4" t="s">
        <v>1475</v>
      </c>
      <c r="E495" s="3" t="s">
        <v>922</v>
      </c>
      <c r="F495" s="3" t="s">
        <v>68</v>
      </c>
      <c r="G495" s="4" t="s">
        <v>135</v>
      </c>
      <c r="H495" s="4" t="s">
        <v>135</v>
      </c>
      <c r="I495" s="4" t="s">
        <v>923</v>
      </c>
      <c r="J495" s="4" t="s">
        <v>924</v>
      </c>
      <c r="K495" s="4" t="s">
        <v>72</v>
      </c>
      <c r="L495" s="4">
        <v>5147</v>
      </c>
      <c r="M495" s="4">
        <v>37830</v>
      </c>
      <c r="N495" s="4" t="s">
        <v>804</v>
      </c>
      <c r="O495" s="3">
        <v>2023</v>
      </c>
      <c r="P495" s="5" t="s">
        <v>95</v>
      </c>
      <c r="Q495" s="4" t="s">
        <v>1463</v>
      </c>
      <c r="R495" s="4" t="s">
        <v>76</v>
      </c>
      <c r="S495" s="6"/>
      <c r="T495" s="4" t="s">
        <v>76</v>
      </c>
      <c r="U495" s="4" t="s">
        <v>76</v>
      </c>
      <c r="V495" s="7">
        <f t="shared" si="11"/>
        <v>15878473.34</v>
      </c>
      <c r="W495" s="7"/>
      <c r="X495" s="8">
        <v>2024</v>
      </c>
      <c r="Y495" s="9" t="s">
        <v>139</v>
      </c>
      <c r="Z495" s="10">
        <v>45376</v>
      </c>
      <c r="AA495" s="9">
        <v>15878473.34</v>
      </c>
      <c r="AB495" s="10"/>
      <c r="AC495" s="9"/>
      <c r="AD495" s="10"/>
      <c r="AE495" s="9"/>
      <c r="AF495" s="10"/>
      <c r="AG495" s="9"/>
      <c r="AH495" s="10"/>
      <c r="AI495" s="9"/>
      <c r="AJ495" s="10"/>
      <c r="AK495" s="9"/>
      <c r="AL495" s="10"/>
      <c r="AM495" s="9"/>
      <c r="AN495" s="10"/>
      <c r="AO495" s="9"/>
      <c r="AP495" s="10"/>
      <c r="AQ495" s="9"/>
      <c r="AR495" s="10"/>
      <c r="AS495" s="9"/>
      <c r="AT495" s="10"/>
      <c r="AU495" s="9"/>
      <c r="AV495" s="10"/>
      <c r="AW495" s="9"/>
      <c r="AX495" s="10"/>
      <c r="AY495" s="9"/>
      <c r="AZ495" s="10"/>
      <c r="BA495" s="9"/>
      <c r="BB495" s="10"/>
      <c r="BC495" s="4"/>
      <c r="BD495" s="4"/>
      <c r="BE495" s="4"/>
      <c r="BF495" s="4"/>
      <c r="BG495" s="4"/>
      <c r="BH495" s="4"/>
      <c r="BI495" s="4"/>
      <c r="BJ495" s="9">
        <v>12902664.189999999</v>
      </c>
      <c r="BK495" s="11">
        <f t="shared" si="25"/>
        <v>0.81258845946457969</v>
      </c>
      <c r="BL495" s="12" t="s">
        <v>385</v>
      </c>
    </row>
    <row r="496" spans="1:64" ht="19.5" customHeight="1" x14ac:dyDescent="0.25">
      <c r="A496" s="3">
        <v>492</v>
      </c>
      <c r="B496" s="3" t="s">
        <v>65</v>
      </c>
      <c r="C496" s="3">
        <v>2545489</v>
      </c>
      <c r="D496" s="4" t="s">
        <v>1476</v>
      </c>
      <c r="E496" s="3" t="s">
        <v>655</v>
      </c>
      <c r="F496" s="3" t="s">
        <v>142</v>
      </c>
      <c r="G496" s="4" t="s">
        <v>80</v>
      </c>
      <c r="H496" s="4" t="s">
        <v>80</v>
      </c>
      <c r="I496" s="4" t="s">
        <v>1477</v>
      </c>
      <c r="J496" s="4" t="s">
        <v>656</v>
      </c>
      <c r="K496" s="4" t="s">
        <v>173</v>
      </c>
      <c r="L496" s="4">
        <v>2035</v>
      </c>
      <c r="M496" s="4">
        <v>27572</v>
      </c>
      <c r="N496" s="4" t="s">
        <v>804</v>
      </c>
      <c r="O496" s="3">
        <v>2023</v>
      </c>
      <c r="P496" s="5" t="s">
        <v>95</v>
      </c>
      <c r="Q496" s="4" t="s">
        <v>1478</v>
      </c>
      <c r="R496" s="4" t="s">
        <v>76</v>
      </c>
      <c r="S496" s="6"/>
      <c r="T496" s="4" t="s">
        <v>76</v>
      </c>
      <c r="U496" s="4" t="s">
        <v>76</v>
      </c>
      <c r="V496" s="7">
        <f t="shared" si="11"/>
        <v>10514670.6</v>
      </c>
      <c r="W496" s="7"/>
      <c r="X496" s="8">
        <v>2024</v>
      </c>
      <c r="Y496" s="9" t="s">
        <v>219</v>
      </c>
      <c r="Z496" s="10">
        <v>45314</v>
      </c>
      <c r="AA496" s="9">
        <v>7420145.1200000001</v>
      </c>
      <c r="AB496" s="10">
        <v>45405</v>
      </c>
      <c r="AC496" s="9">
        <v>3094525.4799999995</v>
      </c>
      <c r="AD496" s="10"/>
      <c r="AE496" s="9"/>
      <c r="AF496" s="10"/>
      <c r="AG496" s="9"/>
      <c r="AH496" s="10"/>
      <c r="AI496" s="9"/>
      <c r="AJ496" s="10"/>
      <c r="AK496" s="9"/>
      <c r="AL496" s="10"/>
      <c r="AM496" s="9"/>
      <c r="AN496" s="10"/>
      <c r="AO496" s="9"/>
      <c r="AP496" s="10"/>
      <c r="AQ496" s="9"/>
      <c r="AR496" s="10"/>
      <c r="AS496" s="9"/>
      <c r="AT496" s="10"/>
      <c r="AU496" s="9"/>
      <c r="AV496" s="10"/>
      <c r="AW496" s="9"/>
      <c r="AX496" s="10"/>
      <c r="AY496" s="9"/>
      <c r="AZ496" s="10"/>
      <c r="BA496" s="9"/>
      <c r="BB496" s="10"/>
      <c r="BC496" s="4"/>
      <c r="BD496" s="4"/>
      <c r="BE496" s="4"/>
      <c r="BF496" s="4"/>
      <c r="BG496" s="4"/>
      <c r="BH496" s="4"/>
      <c r="BI496" s="4"/>
      <c r="BJ496" s="9">
        <v>2782045.21</v>
      </c>
      <c r="BK496" s="11">
        <f t="shared" si="25"/>
        <v>0.26458700570229943</v>
      </c>
      <c r="BL496" s="12" t="s">
        <v>385</v>
      </c>
    </row>
    <row r="497" spans="1:64" ht="19.5" customHeight="1" x14ac:dyDescent="0.25">
      <c r="A497" s="3">
        <v>493</v>
      </c>
      <c r="B497" s="3" t="s">
        <v>65</v>
      </c>
      <c r="C497" s="3">
        <v>2576320</v>
      </c>
      <c r="D497" s="4" t="s">
        <v>1479</v>
      </c>
      <c r="E497" s="3" t="s">
        <v>152</v>
      </c>
      <c r="F497" s="3" t="s">
        <v>142</v>
      </c>
      <c r="G497" s="4" t="s">
        <v>135</v>
      </c>
      <c r="H497" s="4" t="s">
        <v>295</v>
      </c>
      <c r="I497" s="4" t="s">
        <v>295</v>
      </c>
      <c r="J497" s="4" t="s">
        <v>153</v>
      </c>
      <c r="K497" s="4" t="s">
        <v>173</v>
      </c>
      <c r="L497" s="4">
        <v>9952</v>
      </c>
      <c r="M497" s="4">
        <v>132774</v>
      </c>
      <c r="N497" s="4" t="s">
        <v>804</v>
      </c>
      <c r="O497" s="3">
        <v>2023</v>
      </c>
      <c r="P497" s="5" t="s">
        <v>95</v>
      </c>
      <c r="Q497" s="4" t="s">
        <v>867</v>
      </c>
      <c r="R497" s="4" t="s">
        <v>83</v>
      </c>
      <c r="S497" s="6">
        <v>307250.78999999998</v>
      </c>
      <c r="T497" s="4" t="s">
        <v>76</v>
      </c>
      <c r="U497" s="4" t="s">
        <v>76</v>
      </c>
      <c r="V497" s="7">
        <f t="shared" si="11"/>
        <v>21507555.390000001</v>
      </c>
      <c r="W497" s="7"/>
      <c r="X497" s="8">
        <v>2024</v>
      </c>
      <c r="Y497" s="9" t="s">
        <v>219</v>
      </c>
      <c r="Z497" s="10">
        <v>45313</v>
      </c>
      <c r="AA497" s="9">
        <v>21507555.390000001</v>
      </c>
      <c r="AB497" s="10"/>
      <c r="AC497" s="9"/>
      <c r="AD497" s="10"/>
      <c r="AE497" s="9"/>
      <c r="AF497" s="10"/>
      <c r="AG497" s="9"/>
      <c r="AH497" s="10"/>
      <c r="AI497" s="9"/>
      <c r="AJ497" s="10"/>
      <c r="AK497" s="9"/>
      <c r="AL497" s="10"/>
      <c r="AM497" s="9"/>
      <c r="AN497" s="10"/>
      <c r="AO497" s="9"/>
      <c r="AP497" s="10"/>
      <c r="AQ497" s="9"/>
      <c r="AR497" s="10"/>
      <c r="AS497" s="9"/>
      <c r="AT497" s="10"/>
      <c r="AU497" s="9"/>
      <c r="AV497" s="10"/>
      <c r="AW497" s="9"/>
      <c r="AX497" s="10"/>
      <c r="AY497" s="9"/>
      <c r="AZ497" s="10"/>
      <c r="BA497" s="9"/>
      <c r="BB497" s="10"/>
      <c r="BC497" s="4"/>
      <c r="BD497" s="4"/>
      <c r="BE497" s="4"/>
      <c r="BF497" s="4"/>
      <c r="BG497" s="4"/>
      <c r="BH497" s="4"/>
      <c r="BI497" s="4"/>
      <c r="BJ497" s="9">
        <v>0</v>
      </c>
      <c r="BK497" s="11">
        <f t="shared" si="25"/>
        <v>0</v>
      </c>
      <c r="BL497" s="12" t="s">
        <v>98</v>
      </c>
    </row>
    <row r="498" spans="1:64" ht="19.5" customHeight="1" x14ac:dyDescent="0.25">
      <c r="A498" s="3">
        <v>494</v>
      </c>
      <c r="B498" s="3" t="s">
        <v>65</v>
      </c>
      <c r="C498" s="3">
        <v>2530482</v>
      </c>
      <c r="D498" s="4" t="s">
        <v>1480</v>
      </c>
      <c r="E498" s="3" t="s">
        <v>1481</v>
      </c>
      <c r="F498" s="3" t="s">
        <v>68</v>
      </c>
      <c r="G498" s="4" t="s">
        <v>1482</v>
      </c>
      <c r="H498" s="4" t="s">
        <v>1483</v>
      </c>
      <c r="I498" s="4" t="s">
        <v>1483</v>
      </c>
      <c r="J498" s="4" t="s">
        <v>1484</v>
      </c>
      <c r="K498" s="4" t="s">
        <v>119</v>
      </c>
      <c r="L498" s="4">
        <v>27756</v>
      </c>
      <c r="M498" s="4">
        <v>257021</v>
      </c>
      <c r="N498" s="4" t="s">
        <v>804</v>
      </c>
      <c r="O498" s="3">
        <v>2023</v>
      </c>
      <c r="P498" s="5" t="s">
        <v>95</v>
      </c>
      <c r="Q498" s="4" t="s">
        <v>1381</v>
      </c>
      <c r="R498" s="4" t="s">
        <v>83</v>
      </c>
      <c r="S498" s="6">
        <v>241599.76</v>
      </c>
      <c r="T498" s="4" t="s">
        <v>76</v>
      </c>
      <c r="U498" s="4" t="s">
        <v>76</v>
      </c>
      <c r="V498" s="7">
        <f t="shared" si="11"/>
        <v>8524722.8499999996</v>
      </c>
      <c r="W498" s="7"/>
      <c r="X498" s="8">
        <v>2024</v>
      </c>
      <c r="Y498" s="9" t="s">
        <v>219</v>
      </c>
      <c r="Z498" s="10">
        <v>45301</v>
      </c>
      <c r="AA498" s="9">
        <v>6056668.0300000003</v>
      </c>
      <c r="AB498" s="10">
        <v>45594</v>
      </c>
      <c r="AC498" s="9">
        <v>2468054.8199999994</v>
      </c>
      <c r="AD498" s="10"/>
      <c r="AE498" s="9"/>
      <c r="AF498" s="10"/>
      <c r="AG498" s="9"/>
      <c r="AH498" s="10"/>
      <c r="AI498" s="9"/>
      <c r="AJ498" s="10"/>
      <c r="AK498" s="9"/>
      <c r="AL498" s="10"/>
      <c r="AM498" s="9"/>
      <c r="AN498" s="10"/>
      <c r="AO498" s="9"/>
      <c r="AP498" s="10"/>
      <c r="AQ498" s="9"/>
      <c r="AR498" s="10"/>
      <c r="AS498" s="9"/>
      <c r="AT498" s="10"/>
      <c r="AU498" s="9"/>
      <c r="AV498" s="10"/>
      <c r="AW498" s="9"/>
      <c r="AX498" s="10"/>
      <c r="AY498" s="9"/>
      <c r="AZ498" s="10"/>
      <c r="BA498" s="9"/>
      <c r="BB498" s="10"/>
      <c r="BC498" s="4"/>
      <c r="BD498" s="4"/>
      <c r="BE498" s="4"/>
      <c r="BF498" s="4"/>
      <c r="BG498" s="4"/>
      <c r="BH498" s="4"/>
      <c r="BI498" s="4"/>
      <c r="BJ498" s="9">
        <v>0</v>
      </c>
      <c r="BK498" s="11">
        <f t="shared" si="25"/>
        <v>0</v>
      </c>
      <c r="BL498" s="12" t="s">
        <v>385</v>
      </c>
    </row>
    <row r="499" spans="1:64" ht="19.5" customHeight="1" x14ac:dyDescent="0.25">
      <c r="A499" s="3">
        <v>495</v>
      </c>
      <c r="B499" s="3" t="s">
        <v>65</v>
      </c>
      <c r="C499" s="3">
        <v>2534428</v>
      </c>
      <c r="D499" s="4" t="s">
        <v>1485</v>
      </c>
      <c r="E499" s="3" t="s">
        <v>1486</v>
      </c>
      <c r="F499" s="3" t="s">
        <v>68</v>
      </c>
      <c r="G499" s="4" t="s">
        <v>110</v>
      </c>
      <c r="H499" s="4" t="s">
        <v>216</v>
      </c>
      <c r="I499" s="4" t="s">
        <v>1487</v>
      </c>
      <c r="J499" s="4" t="s">
        <v>1488</v>
      </c>
      <c r="K499" s="4" t="s">
        <v>119</v>
      </c>
      <c r="L499" s="4">
        <v>120461</v>
      </c>
      <c r="M499" s="4">
        <v>1153605</v>
      </c>
      <c r="N499" s="4" t="s">
        <v>804</v>
      </c>
      <c r="O499" s="3">
        <v>2023</v>
      </c>
      <c r="P499" s="5" t="s">
        <v>95</v>
      </c>
      <c r="Q499" s="4" t="s">
        <v>1489</v>
      </c>
      <c r="R499" s="4" t="s">
        <v>83</v>
      </c>
      <c r="S499" s="6">
        <v>184803</v>
      </c>
      <c r="T499" s="4" t="s">
        <v>76</v>
      </c>
      <c r="U499" s="4" t="s">
        <v>76</v>
      </c>
      <c r="V499" s="7">
        <f t="shared" si="11"/>
        <v>9927436.7899999991</v>
      </c>
      <c r="W499" s="7"/>
      <c r="X499" s="8">
        <v>2024</v>
      </c>
      <c r="Y499" s="9" t="s">
        <v>219</v>
      </c>
      <c r="Z499" s="10">
        <v>45320</v>
      </c>
      <c r="AA499" s="9">
        <v>6683695.0999999996</v>
      </c>
      <c r="AB499" s="10">
        <v>45503</v>
      </c>
      <c r="AC499" s="9">
        <v>3243741.6899999995</v>
      </c>
      <c r="AD499" s="10"/>
      <c r="AE499" s="9"/>
      <c r="AF499" s="10"/>
      <c r="AG499" s="9"/>
      <c r="AH499" s="10"/>
      <c r="AI499" s="9"/>
      <c r="AJ499" s="10"/>
      <c r="AK499" s="9"/>
      <c r="AL499" s="10"/>
      <c r="AM499" s="9"/>
      <c r="AN499" s="10"/>
      <c r="AO499" s="9"/>
      <c r="AP499" s="10"/>
      <c r="AQ499" s="9"/>
      <c r="AR499" s="10"/>
      <c r="AS499" s="9"/>
      <c r="AT499" s="10"/>
      <c r="AU499" s="9"/>
      <c r="AV499" s="10"/>
      <c r="AW499" s="9"/>
      <c r="AX499" s="10"/>
      <c r="AY499" s="9"/>
      <c r="AZ499" s="10"/>
      <c r="BA499" s="9"/>
      <c r="BB499" s="10"/>
      <c r="BC499" s="4"/>
      <c r="BD499" s="4"/>
      <c r="BE499" s="4"/>
      <c r="BF499" s="4"/>
      <c r="BG499" s="4"/>
      <c r="BH499" s="4"/>
      <c r="BI499" s="4"/>
      <c r="BJ499" s="9">
        <v>0</v>
      </c>
      <c r="BK499" s="11">
        <f t="shared" si="25"/>
        <v>0</v>
      </c>
      <c r="BL499" s="12" t="s">
        <v>385</v>
      </c>
    </row>
    <row r="500" spans="1:64" ht="19.5" customHeight="1" x14ac:dyDescent="0.25">
      <c r="A500" s="3">
        <v>496</v>
      </c>
      <c r="B500" s="3" t="s">
        <v>65</v>
      </c>
      <c r="C500" s="3">
        <v>2601543</v>
      </c>
      <c r="D500" s="4" t="s">
        <v>1490</v>
      </c>
      <c r="E500" s="3" t="s">
        <v>560</v>
      </c>
      <c r="F500" s="3" t="s">
        <v>142</v>
      </c>
      <c r="G500" s="4" t="s">
        <v>185</v>
      </c>
      <c r="H500" s="4" t="s">
        <v>185</v>
      </c>
      <c r="I500" s="4"/>
      <c r="J500" s="4" t="s">
        <v>561</v>
      </c>
      <c r="K500" s="4" t="s">
        <v>119</v>
      </c>
      <c r="L500" s="4">
        <v>44256</v>
      </c>
      <c r="M500" s="4">
        <v>408199</v>
      </c>
      <c r="N500" s="4" t="s">
        <v>804</v>
      </c>
      <c r="O500" s="3">
        <v>2023</v>
      </c>
      <c r="P500" s="5" t="s">
        <v>95</v>
      </c>
      <c r="Q500" s="4" t="s">
        <v>1491</v>
      </c>
      <c r="R500" s="4" t="s">
        <v>83</v>
      </c>
      <c r="S500" s="6">
        <v>1819182.48</v>
      </c>
      <c r="T500" s="4" t="s">
        <v>76</v>
      </c>
      <c r="U500" s="4" t="s">
        <v>76</v>
      </c>
      <c r="V500" s="7">
        <f t="shared" si="11"/>
        <v>86982290.810000002</v>
      </c>
      <c r="W500" s="7"/>
      <c r="X500" s="8">
        <v>2024</v>
      </c>
      <c r="Y500" s="9" t="s">
        <v>219</v>
      </c>
      <c r="Z500" s="10">
        <v>45301</v>
      </c>
      <c r="AA500" s="9">
        <v>65893791.859999999</v>
      </c>
      <c r="AB500" s="10">
        <v>45373</v>
      </c>
      <c r="AC500" s="9">
        <v>21088498.950000003</v>
      </c>
      <c r="AD500" s="10"/>
      <c r="AE500" s="9"/>
      <c r="AF500" s="10"/>
      <c r="AG500" s="9"/>
      <c r="AH500" s="10"/>
      <c r="AI500" s="9"/>
      <c r="AJ500" s="10"/>
      <c r="AK500" s="9"/>
      <c r="AL500" s="10"/>
      <c r="AM500" s="9"/>
      <c r="AN500" s="10"/>
      <c r="AO500" s="9"/>
      <c r="AP500" s="10"/>
      <c r="AQ500" s="9"/>
      <c r="AR500" s="10"/>
      <c r="AS500" s="9"/>
      <c r="AT500" s="10"/>
      <c r="AU500" s="9"/>
      <c r="AV500" s="10"/>
      <c r="AW500" s="9"/>
      <c r="AX500" s="10"/>
      <c r="AY500" s="9"/>
      <c r="AZ500" s="10"/>
      <c r="BA500" s="9"/>
      <c r="BB500" s="10"/>
      <c r="BC500" s="4"/>
      <c r="BD500" s="4"/>
      <c r="BE500" s="4"/>
      <c r="BF500" s="4"/>
      <c r="BG500" s="4"/>
      <c r="BH500" s="4"/>
      <c r="BI500" s="4"/>
      <c r="BJ500" s="9">
        <v>54959758.630000003</v>
      </c>
      <c r="BK500" s="11">
        <f t="shared" si="25"/>
        <v>0.63184997909576213</v>
      </c>
      <c r="BL500" s="12" t="s">
        <v>385</v>
      </c>
    </row>
    <row r="501" spans="1:64" ht="19.5" customHeight="1" x14ac:dyDescent="0.25">
      <c r="A501" s="3">
        <v>497</v>
      </c>
      <c r="B501" s="3" t="s">
        <v>65</v>
      </c>
      <c r="C501" s="3">
        <v>2548993</v>
      </c>
      <c r="D501" s="4" t="s">
        <v>1492</v>
      </c>
      <c r="E501" s="3" t="s">
        <v>556</v>
      </c>
      <c r="F501" s="3" t="s">
        <v>142</v>
      </c>
      <c r="G501" s="4" t="s">
        <v>69</v>
      </c>
      <c r="H501" s="4" t="s">
        <v>1309</v>
      </c>
      <c r="I501" s="4" t="s">
        <v>1309</v>
      </c>
      <c r="J501" s="4" t="s">
        <v>557</v>
      </c>
      <c r="K501" s="4" t="s">
        <v>354</v>
      </c>
      <c r="L501" s="4">
        <v>77</v>
      </c>
      <c r="M501" s="4">
        <v>77</v>
      </c>
      <c r="N501" s="4" t="s">
        <v>804</v>
      </c>
      <c r="O501" s="3">
        <v>2024</v>
      </c>
      <c r="P501" s="5" t="s">
        <v>95</v>
      </c>
      <c r="Q501" s="4" t="s">
        <v>1493</v>
      </c>
      <c r="R501" s="4" t="s">
        <v>83</v>
      </c>
      <c r="S501" s="6">
        <v>48000</v>
      </c>
      <c r="T501" s="4" t="s">
        <v>83</v>
      </c>
      <c r="U501" s="4" t="s">
        <v>76</v>
      </c>
      <c r="V501" s="7">
        <f t="shared" si="11"/>
        <v>2454494.27</v>
      </c>
      <c r="W501" s="7"/>
      <c r="X501" s="8">
        <v>2024</v>
      </c>
      <c r="Y501" s="9" t="s">
        <v>182</v>
      </c>
      <c r="Z501" s="10">
        <v>45348</v>
      </c>
      <c r="AA501" s="9">
        <v>2454494.27</v>
      </c>
      <c r="AB501" s="10"/>
      <c r="AC501" s="9"/>
      <c r="AD501" s="10"/>
      <c r="AE501" s="9"/>
      <c r="AF501" s="10"/>
      <c r="AG501" s="9"/>
      <c r="AH501" s="10"/>
      <c r="AI501" s="9"/>
      <c r="AJ501" s="10"/>
      <c r="AK501" s="9"/>
      <c r="AL501" s="10"/>
      <c r="AM501" s="9"/>
      <c r="AN501" s="10"/>
      <c r="AO501" s="9"/>
      <c r="AP501" s="10"/>
      <c r="AQ501" s="9"/>
      <c r="AR501" s="10"/>
      <c r="AS501" s="9"/>
      <c r="AT501" s="10"/>
      <c r="AU501" s="9"/>
      <c r="AV501" s="10"/>
      <c r="AW501" s="9"/>
      <c r="AX501" s="10"/>
      <c r="AY501" s="9"/>
      <c r="AZ501" s="10"/>
      <c r="BA501" s="9"/>
      <c r="BB501" s="10"/>
      <c r="BC501" s="4"/>
      <c r="BD501" s="4"/>
      <c r="BE501" s="4"/>
      <c r="BF501" s="4"/>
      <c r="BG501" s="4"/>
      <c r="BH501" s="4"/>
      <c r="BI501" s="4"/>
      <c r="BJ501" s="9">
        <v>0</v>
      </c>
      <c r="BK501" s="11">
        <f t="shared" si="25"/>
        <v>0</v>
      </c>
      <c r="BL501" s="12" t="s">
        <v>95</v>
      </c>
    </row>
    <row r="502" spans="1:64" ht="19.5" customHeight="1" x14ac:dyDescent="0.25">
      <c r="A502" s="3">
        <v>498</v>
      </c>
      <c r="B502" s="3" t="s">
        <v>1460</v>
      </c>
      <c r="C502" s="3">
        <v>2589356</v>
      </c>
      <c r="D502" s="4" t="s">
        <v>1494</v>
      </c>
      <c r="E502" s="3" t="s">
        <v>243</v>
      </c>
      <c r="F502" s="3" t="s">
        <v>142</v>
      </c>
      <c r="G502" s="4" t="s">
        <v>163</v>
      </c>
      <c r="H502" s="4" t="s">
        <v>164</v>
      </c>
      <c r="I502" s="4" t="s">
        <v>1172</v>
      </c>
      <c r="J502" s="4" t="s">
        <v>244</v>
      </c>
      <c r="K502" s="4" t="s">
        <v>173</v>
      </c>
      <c r="L502" s="4"/>
      <c r="M502" s="4"/>
      <c r="N502" s="4" t="s">
        <v>804</v>
      </c>
      <c r="O502" s="3">
        <v>2024</v>
      </c>
      <c r="P502" s="5" t="s">
        <v>95</v>
      </c>
      <c r="Q502" s="4" t="s">
        <v>1463</v>
      </c>
      <c r="R502" s="4" t="s">
        <v>1464</v>
      </c>
      <c r="S502" s="6">
        <v>25000</v>
      </c>
      <c r="T502" s="4" t="s">
        <v>76</v>
      </c>
      <c r="U502" s="4" t="s">
        <v>76</v>
      </c>
      <c r="V502" s="7">
        <f t="shared" si="11"/>
        <v>4809889.0199999996</v>
      </c>
      <c r="W502" s="7"/>
      <c r="X502" s="8">
        <v>2024</v>
      </c>
      <c r="Y502" s="9" t="s">
        <v>182</v>
      </c>
      <c r="Z502" s="10">
        <v>45349</v>
      </c>
      <c r="AA502" s="9">
        <v>4807389.3600000003</v>
      </c>
      <c r="AB502" s="10">
        <v>45426</v>
      </c>
      <c r="AC502" s="9">
        <v>2499.6599999992177</v>
      </c>
      <c r="AD502" s="10"/>
      <c r="AE502" s="9"/>
      <c r="AF502" s="10"/>
      <c r="AG502" s="9"/>
      <c r="AH502" s="10"/>
      <c r="AI502" s="9"/>
      <c r="AJ502" s="10"/>
      <c r="AK502" s="9"/>
      <c r="AL502" s="10"/>
      <c r="AM502" s="9"/>
      <c r="AN502" s="10"/>
      <c r="AO502" s="9"/>
      <c r="AP502" s="10"/>
      <c r="AQ502" s="9"/>
      <c r="AR502" s="10"/>
      <c r="AS502" s="9"/>
      <c r="AT502" s="10"/>
      <c r="AU502" s="9"/>
      <c r="AV502" s="10"/>
      <c r="AW502" s="9"/>
      <c r="AX502" s="10"/>
      <c r="AY502" s="9"/>
      <c r="AZ502" s="10"/>
      <c r="BA502" s="9"/>
      <c r="BB502" s="10"/>
      <c r="BC502" s="4"/>
      <c r="BD502" s="4"/>
      <c r="BE502" s="4"/>
      <c r="BF502" s="4"/>
      <c r="BG502" s="4"/>
      <c r="BH502" s="4"/>
      <c r="BI502" s="4"/>
      <c r="BJ502" s="9">
        <v>4790622.46</v>
      </c>
      <c r="BK502" s="11">
        <f t="shared" si="25"/>
        <v>0.99599438574988164</v>
      </c>
      <c r="BL502" s="12" t="s">
        <v>385</v>
      </c>
    </row>
    <row r="503" spans="1:64" ht="19.5" customHeight="1" x14ac:dyDescent="0.25">
      <c r="A503" s="3">
        <v>499</v>
      </c>
      <c r="B503" s="3" t="s">
        <v>65</v>
      </c>
      <c r="C503" s="3">
        <v>2608863</v>
      </c>
      <c r="D503" s="4" t="s">
        <v>1495</v>
      </c>
      <c r="E503" s="3" t="s">
        <v>398</v>
      </c>
      <c r="F503" s="3" t="s">
        <v>68</v>
      </c>
      <c r="G503" s="4" t="s">
        <v>185</v>
      </c>
      <c r="H503" s="4" t="s">
        <v>186</v>
      </c>
      <c r="I503" s="4"/>
      <c r="J503" s="4" t="s">
        <v>399</v>
      </c>
      <c r="K503" s="4" t="s">
        <v>72</v>
      </c>
      <c r="L503" s="4">
        <v>6149</v>
      </c>
      <c r="M503" s="4">
        <v>54779</v>
      </c>
      <c r="N503" s="4" t="s">
        <v>804</v>
      </c>
      <c r="O503" s="3">
        <v>2024</v>
      </c>
      <c r="P503" s="5" t="s">
        <v>95</v>
      </c>
      <c r="Q503" s="4" t="s">
        <v>1179</v>
      </c>
      <c r="R503" s="4" t="s">
        <v>83</v>
      </c>
      <c r="S503" s="6">
        <v>559623.04</v>
      </c>
      <c r="T503" s="4" t="s">
        <v>76</v>
      </c>
      <c r="U503" s="4" t="s">
        <v>76</v>
      </c>
      <c r="V503" s="7">
        <f t="shared" si="11"/>
        <v>29380209.73</v>
      </c>
      <c r="W503" s="7"/>
      <c r="X503" s="8">
        <v>2024</v>
      </c>
      <c r="Y503" s="9" t="s">
        <v>139</v>
      </c>
      <c r="Z503" s="10">
        <v>45369</v>
      </c>
      <c r="AA503" s="9">
        <v>29380209.73</v>
      </c>
      <c r="AB503" s="10"/>
      <c r="AC503" s="9"/>
      <c r="AD503" s="10"/>
      <c r="AE503" s="9"/>
      <c r="AF503" s="10"/>
      <c r="AG503" s="9"/>
      <c r="AH503" s="10"/>
      <c r="AI503" s="9"/>
      <c r="AJ503" s="10"/>
      <c r="AK503" s="9"/>
      <c r="AL503" s="10"/>
      <c r="AM503" s="9"/>
      <c r="AN503" s="10"/>
      <c r="AO503" s="9"/>
      <c r="AP503" s="10"/>
      <c r="AQ503" s="9"/>
      <c r="AR503" s="10"/>
      <c r="AS503" s="9"/>
      <c r="AT503" s="10"/>
      <c r="AU503" s="9"/>
      <c r="AV503" s="10"/>
      <c r="AW503" s="9"/>
      <c r="AX503" s="10"/>
      <c r="AY503" s="9"/>
      <c r="AZ503" s="10"/>
      <c r="BA503" s="9"/>
      <c r="BB503" s="10"/>
      <c r="BC503" s="4"/>
      <c r="BD503" s="4"/>
      <c r="BE503" s="4"/>
      <c r="BF503" s="4"/>
      <c r="BG503" s="4"/>
      <c r="BH503" s="4"/>
      <c r="BI503" s="4"/>
      <c r="BJ503" s="9">
        <v>0</v>
      </c>
      <c r="BK503" s="11">
        <f t="shared" si="25"/>
        <v>0</v>
      </c>
      <c r="BL503" s="12" t="s">
        <v>95</v>
      </c>
    </row>
    <row r="504" spans="1:64" ht="19.5" customHeight="1" x14ac:dyDescent="0.25">
      <c r="A504" s="3">
        <v>500</v>
      </c>
      <c r="B504" s="3" t="s">
        <v>65</v>
      </c>
      <c r="C504" s="3">
        <v>2352539</v>
      </c>
      <c r="D504" s="4" t="s">
        <v>1496</v>
      </c>
      <c r="E504" s="3" t="s">
        <v>1041</v>
      </c>
      <c r="F504" s="3" t="s">
        <v>1042</v>
      </c>
      <c r="G504" s="4" t="s">
        <v>135</v>
      </c>
      <c r="H504" s="4"/>
      <c r="I504" s="4"/>
      <c r="J504" s="4" t="s">
        <v>1043</v>
      </c>
      <c r="K504" s="4" t="s">
        <v>126</v>
      </c>
      <c r="L504" s="4">
        <v>16887</v>
      </c>
      <c r="M504" s="4">
        <v>16887</v>
      </c>
      <c r="N504" s="4" t="s">
        <v>1497</v>
      </c>
      <c r="O504" s="3">
        <v>2024</v>
      </c>
      <c r="P504" s="5" t="s">
        <v>95</v>
      </c>
      <c r="Q504" s="4" t="s">
        <v>1498</v>
      </c>
      <c r="R504" s="4" t="s">
        <v>76</v>
      </c>
      <c r="S504" s="6"/>
      <c r="T504" s="4" t="s">
        <v>76</v>
      </c>
      <c r="U504" s="4" t="s">
        <v>76</v>
      </c>
      <c r="V504" s="7">
        <f t="shared" si="11"/>
        <v>25257632.77</v>
      </c>
      <c r="W504" s="7"/>
      <c r="X504" s="8">
        <v>2024</v>
      </c>
      <c r="Y504" s="9" t="s">
        <v>97</v>
      </c>
      <c r="Z504" s="10">
        <v>45404</v>
      </c>
      <c r="AA504" s="9">
        <v>25257632.77</v>
      </c>
      <c r="AB504" s="10"/>
      <c r="AC504" s="9"/>
      <c r="AD504" s="10"/>
      <c r="AE504" s="9"/>
      <c r="AF504" s="10"/>
      <c r="AG504" s="9"/>
      <c r="AH504" s="10"/>
      <c r="AI504" s="9"/>
      <c r="AJ504" s="10"/>
      <c r="AK504" s="9"/>
      <c r="AL504" s="10"/>
      <c r="AM504" s="9"/>
      <c r="AN504" s="10"/>
      <c r="AO504" s="9"/>
      <c r="AP504" s="10"/>
      <c r="AQ504" s="9"/>
      <c r="AR504" s="10"/>
      <c r="AS504" s="9"/>
      <c r="AT504" s="10"/>
      <c r="AU504" s="9"/>
      <c r="AV504" s="10"/>
      <c r="AW504" s="9"/>
      <c r="AX504" s="10"/>
      <c r="AY504" s="9"/>
      <c r="AZ504" s="10"/>
      <c r="BA504" s="9"/>
      <c r="BB504" s="10"/>
      <c r="BC504" s="4"/>
      <c r="BD504" s="4"/>
      <c r="BE504" s="4"/>
      <c r="BF504" s="4"/>
      <c r="BG504" s="4"/>
      <c r="BH504" s="4"/>
      <c r="BI504" s="4"/>
      <c r="BJ504" s="9"/>
      <c r="BK504" s="11">
        <f t="shared" si="25"/>
        <v>0</v>
      </c>
      <c r="BL504" s="12" t="s">
        <v>385</v>
      </c>
    </row>
    <row r="505" spans="1:64" ht="19.5" customHeight="1" x14ac:dyDescent="0.25">
      <c r="A505" s="3">
        <v>501</v>
      </c>
      <c r="B505" s="3" t="s">
        <v>65</v>
      </c>
      <c r="C505" s="3">
        <v>2540770</v>
      </c>
      <c r="D505" s="4" t="s">
        <v>1499</v>
      </c>
      <c r="E505" s="3" t="s">
        <v>152</v>
      </c>
      <c r="F505" s="3" t="s">
        <v>142</v>
      </c>
      <c r="G505" s="4" t="s">
        <v>135</v>
      </c>
      <c r="H505" s="4"/>
      <c r="I505" s="4"/>
      <c r="J505" s="4" t="s">
        <v>153</v>
      </c>
      <c r="K505" s="4" t="s">
        <v>126</v>
      </c>
      <c r="L505" s="4">
        <v>1802</v>
      </c>
      <c r="M505" s="4">
        <v>16462</v>
      </c>
      <c r="N505" s="4" t="s">
        <v>804</v>
      </c>
      <c r="O505" s="3">
        <v>2024</v>
      </c>
      <c r="P505" s="5" t="s">
        <v>95</v>
      </c>
      <c r="Q505" s="4" t="s">
        <v>112</v>
      </c>
      <c r="R505" s="4" t="s">
        <v>83</v>
      </c>
      <c r="S505" s="6">
        <v>775445.38</v>
      </c>
      <c r="T505" s="4" t="s">
        <v>76</v>
      </c>
      <c r="U505" s="4" t="s">
        <v>76</v>
      </c>
      <c r="V505" s="7">
        <f t="shared" si="11"/>
        <v>39827705.18</v>
      </c>
      <c r="W505" s="7"/>
      <c r="X505" s="8">
        <v>2024</v>
      </c>
      <c r="Y505" s="9" t="s">
        <v>139</v>
      </c>
      <c r="Z505" s="10">
        <v>45370</v>
      </c>
      <c r="AA505" s="9">
        <v>39827705.18</v>
      </c>
      <c r="AB505" s="10"/>
      <c r="AC505" s="9"/>
      <c r="AD505" s="10"/>
      <c r="AE505" s="9"/>
      <c r="AF505" s="10"/>
      <c r="AG505" s="9"/>
      <c r="AH505" s="10"/>
      <c r="AI505" s="9"/>
      <c r="AJ505" s="10"/>
      <c r="AK505" s="9"/>
      <c r="AL505" s="10"/>
      <c r="AM505" s="9"/>
      <c r="AN505" s="10"/>
      <c r="AO505" s="9"/>
      <c r="AP505" s="10"/>
      <c r="AQ505" s="9"/>
      <c r="AR505" s="10"/>
      <c r="AS505" s="9"/>
      <c r="AT505" s="10"/>
      <c r="AU505" s="9"/>
      <c r="AV505" s="10"/>
      <c r="AW505" s="9"/>
      <c r="AX505" s="10"/>
      <c r="AY505" s="9"/>
      <c r="AZ505" s="10"/>
      <c r="BA505" s="9"/>
      <c r="BB505" s="10"/>
      <c r="BC505" s="4"/>
      <c r="BD505" s="4"/>
      <c r="BE505" s="4"/>
      <c r="BF505" s="4"/>
      <c r="BG505" s="4"/>
      <c r="BH505" s="4"/>
      <c r="BI505" s="4"/>
      <c r="BJ505" s="9">
        <v>0</v>
      </c>
      <c r="BK505" s="11">
        <f t="shared" si="25"/>
        <v>0</v>
      </c>
      <c r="BL505" s="12" t="s">
        <v>98</v>
      </c>
    </row>
    <row r="506" spans="1:64" ht="19.5" customHeight="1" x14ac:dyDescent="0.25">
      <c r="A506" s="3">
        <v>502</v>
      </c>
      <c r="B506" s="3" t="s">
        <v>65</v>
      </c>
      <c r="C506" s="3">
        <v>2525699</v>
      </c>
      <c r="D506" s="4" t="s">
        <v>1500</v>
      </c>
      <c r="E506" s="3" t="s">
        <v>583</v>
      </c>
      <c r="F506" s="3" t="s">
        <v>68</v>
      </c>
      <c r="G506" s="4" t="s">
        <v>135</v>
      </c>
      <c r="H506" s="4" t="s">
        <v>135</v>
      </c>
      <c r="I506" s="4" t="s">
        <v>584</v>
      </c>
      <c r="J506" s="4" t="s">
        <v>585</v>
      </c>
      <c r="K506" s="4" t="s">
        <v>312</v>
      </c>
      <c r="L506" s="4">
        <v>89882</v>
      </c>
      <c r="M506" s="4">
        <v>820475</v>
      </c>
      <c r="N506" s="4" t="s">
        <v>804</v>
      </c>
      <c r="O506" s="3">
        <v>2024</v>
      </c>
      <c r="P506" s="5" t="s">
        <v>95</v>
      </c>
      <c r="Q506" s="4" t="s">
        <v>925</v>
      </c>
      <c r="R506" s="4" t="s">
        <v>83</v>
      </c>
      <c r="S506" s="6">
        <v>1270000</v>
      </c>
      <c r="T506" s="4" t="s">
        <v>76</v>
      </c>
      <c r="U506" s="4" t="s">
        <v>76</v>
      </c>
      <c r="V506" s="7">
        <f t="shared" si="11"/>
        <v>28179213.68</v>
      </c>
      <c r="W506" s="7"/>
      <c r="X506" s="8">
        <v>2024</v>
      </c>
      <c r="Y506" s="9" t="s">
        <v>97</v>
      </c>
      <c r="Z506" s="10">
        <v>45385</v>
      </c>
      <c r="AA506" s="9">
        <v>28179213.68</v>
      </c>
      <c r="AB506" s="10"/>
      <c r="AC506" s="9"/>
      <c r="AD506" s="10"/>
      <c r="AE506" s="9"/>
      <c r="AF506" s="10"/>
      <c r="AG506" s="9"/>
      <c r="AH506" s="10"/>
      <c r="AI506" s="9"/>
      <c r="AJ506" s="10"/>
      <c r="AK506" s="9"/>
      <c r="AL506" s="10"/>
      <c r="AM506" s="9"/>
      <c r="AN506" s="10"/>
      <c r="AO506" s="9"/>
      <c r="AP506" s="10"/>
      <c r="AQ506" s="9"/>
      <c r="AR506" s="10"/>
      <c r="AS506" s="9"/>
      <c r="AT506" s="10"/>
      <c r="AU506" s="9"/>
      <c r="AV506" s="10"/>
      <c r="AW506" s="9"/>
      <c r="AX506" s="10"/>
      <c r="AY506" s="9"/>
      <c r="AZ506" s="10"/>
      <c r="BA506" s="9"/>
      <c r="BB506" s="10"/>
      <c r="BC506" s="4"/>
      <c r="BD506" s="4"/>
      <c r="BE506" s="4"/>
      <c r="BF506" s="4"/>
      <c r="BG506" s="4"/>
      <c r="BH506" s="4"/>
      <c r="BI506" s="4"/>
      <c r="BJ506" s="9">
        <v>0</v>
      </c>
      <c r="BK506" s="11">
        <f t="shared" si="25"/>
        <v>0</v>
      </c>
      <c r="BL506" s="12" t="s">
        <v>95</v>
      </c>
    </row>
    <row r="507" spans="1:64" ht="19.5" customHeight="1" x14ac:dyDescent="0.25">
      <c r="A507" s="3">
        <v>503</v>
      </c>
      <c r="B507" s="3" t="s">
        <v>65</v>
      </c>
      <c r="C507" s="3">
        <v>2597997</v>
      </c>
      <c r="D507" s="4" t="s">
        <v>1501</v>
      </c>
      <c r="E507" s="3" t="s">
        <v>1502</v>
      </c>
      <c r="F507" s="3" t="s">
        <v>68</v>
      </c>
      <c r="G507" s="4" t="s">
        <v>1091</v>
      </c>
      <c r="H507" s="4" t="s">
        <v>1503</v>
      </c>
      <c r="I507" s="4" t="s">
        <v>1504</v>
      </c>
      <c r="J507" s="4" t="s">
        <v>1505</v>
      </c>
      <c r="K507" s="4" t="s">
        <v>312</v>
      </c>
      <c r="L507" s="4">
        <v>327</v>
      </c>
      <c r="M507" s="4">
        <v>3578</v>
      </c>
      <c r="N507" s="4" t="s">
        <v>804</v>
      </c>
      <c r="O507" s="3">
        <v>2024</v>
      </c>
      <c r="P507" s="5" t="s">
        <v>95</v>
      </c>
      <c r="Q507" s="4" t="s">
        <v>617</v>
      </c>
      <c r="R507" s="4" t="s">
        <v>83</v>
      </c>
      <c r="S507" s="6">
        <v>199329.36</v>
      </c>
      <c r="T507" s="4" t="s">
        <v>76</v>
      </c>
      <c r="U507" s="4" t="s">
        <v>76</v>
      </c>
      <c r="V507" s="7">
        <f t="shared" si="11"/>
        <v>4999431.7200000007</v>
      </c>
      <c r="W507" s="7"/>
      <c r="X507" s="8">
        <v>2024</v>
      </c>
      <c r="Y507" s="9" t="s">
        <v>139</v>
      </c>
      <c r="Z507" s="10">
        <v>45369</v>
      </c>
      <c r="AA507" s="9">
        <v>4999431.7200000007</v>
      </c>
      <c r="AB507" s="10"/>
      <c r="AC507" s="9"/>
      <c r="AD507" s="10"/>
      <c r="AE507" s="9"/>
      <c r="AF507" s="10"/>
      <c r="AG507" s="9"/>
      <c r="AH507" s="10"/>
      <c r="AI507" s="9"/>
      <c r="AJ507" s="10"/>
      <c r="AK507" s="9"/>
      <c r="AL507" s="10"/>
      <c r="AM507" s="9"/>
      <c r="AN507" s="10"/>
      <c r="AO507" s="9"/>
      <c r="AP507" s="10"/>
      <c r="AQ507" s="9"/>
      <c r="AR507" s="10"/>
      <c r="AS507" s="9"/>
      <c r="AT507" s="10"/>
      <c r="AU507" s="9"/>
      <c r="AV507" s="10"/>
      <c r="AW507" s="9"/>
      <c r="AX507" s="10"/>
      <c r="AY507" s="9"/>
      <c r="AZ507" s="10"/>
      <c r="BA507" s="9"/>
      <c r="BB507" s="10"/>
      <c r="BC507" s="4"/>
      <c r="BD507" s="4"/>
      <c r="BE507" s="4"/>
      <c r="BF507" s="4"/>
      <c r="BG507" s="4"/>
      <c r="BH507" s="4"/>
      <c r="BI507" s="4"/>
      <c r="BJ507" s="9">
        <v>0</v>
      </c>
      <c r="BK507" s="11">
        <f t="shared" si="25"/>
        <v>0</v>
      </c>
      <c r="BL507" s="12" t="s">
        <v>95</v>
      </c>
    </row>
    <row r="508" spans="1:64" ht="19.5" customHeight="1" x14ac:dyDescent="0.25">
      <c r="A508" s="3">
        <v>504</v>
      </c>
      <c r="B508" s="3" t="s">
        <v>65</v>
      </c>
      <c r="C508" s="3">
        <v>2609304</v>
      </c>
      <c r="D508" s="4" t="s">
        <v>1506</v>
      </c>
      <c r="E508" s="3" t="s">
        <v>79</v>
      </c>
      <c r="F508" s="3" t="s">
        <v>68</v>
      </c>
      <c r="G508" s="4" t="s">
        <v>80</v>
      </c>
      <c r="H508" s="4" t="s">
        <v>80</v>
      </c>
      <c r="I508" s="4" t="s">
        <v>80</v>
      </c>
      <c r="J508" s="4" t="s">
        <v>81</v>
      </c>
      <c r="K508" s="4" t="s">
        <v>312</v>
      </c>
      <c r="L508" s="4">
        <v>242876</v>
      </c>
      <c r="M508" s="4">
        <v>2600193</v>
      </c>
      <c r="N508" s="4" t="s">
        <v>804</v>
      </c>
      <c r="O508" s="3">
        <v>2024</v>
      </c>
      <c r="P508" s="5" t="s">
        <v>95</v>
      </c>
      <c r="Q508" s="4" t="s">
        <v>1174</v>
      </c>
      <c r="R508" s="4" t="s">
        <v>83</v>
      </c>
      <c r="S508" s="6">
        <v>130910</v>
      </c>
      <c r="T508" s="4" t="s">
        <v>76</v>
      </c>
      <c r="U508" s="4" t="s">
        <v>76</v>
      </c>
      <c r="V508" s="7">
        <f t="shared" si="11"/>
        <v>9779267.8200000003</v>
      </c>
      <c r="W508" s="7"/>
      <c r="X508" s="8">
        <v>2024</v>
      </c>
      <c r="Y508" s="9" t="s">
        <v>139</v>
      </c>
      <c r="Z508" s="10">
        <v>45365</v>
      </c>
      <c r="AA508" s="9">
        <v>9779267.8200000003</v>
      </c>
      <c r="AB508" s="10"/>
      <c r="AC508" s="9"/>
      <c r="AD508" s="10">
        <v>45579</v>
      </c>
      <c r="AE508" s="9"/>
      <c r="AF508" s="10"/>
      <c r="AG508" s="9"/>
      <c r="AH508" s="10"/>
      <c r="AI508" s="9"/>
      <c r="AJ508" s="10"/>
      <c r="AK508" s="9"/>
      <c r="AL508" s="10"/>
      <c r="AM508" s="9"/>
      <c r="AN508" s="10"/>
      <c r="AO508" s="9"/>
      <c r="AP508" s="10"/>
      <c r="AQ508" s="9"/>
      <c r="AR508" s="10"/>
      <c r="AS508" s="9"/>
      <c r="AT508" s="10"/>
      <c r="AU508" s="9"/>
      <c r="AV508" s="10"/>
      <c r="AW508" s="9"/>
      <c r="AX508" s="10"/>
      <c r="AY508" s="9"/>
      <c r="AZ508" s="10"/>
      <c r="BA508" s="9"/>
      <c r="BB508" s="10"/>
      <c r="BC508" s="4"/>
      <c r="BD508" s="4"/>
      <c r="BE508" s="4"/>
      <c r="BF508" s="4"/>
      <c r="BG508" s="4"/>
      <c r="BH508" s="4"/>
      <c r="BI508" s="4"/>
      <c r="BJ508" s="9">
        <v>0</v>
      </c>
      <c r="BK508" s="11">
        <f t="shared" si="25"/>
        <v>0</v>
      </c>
      <c r="BL508" s="12" t="s">
        <v>95</v>
      </c>
    </row>
    <row r="509" spans="1:64" ht="19.5" customHeight="1" x14ac:dyDescent="0.25">
      <c r="A509" s="3">
        <v>505</v>
      </c>
      <c r="B509" s="3" t="s">
        <v>65</v>
      </c>
      <c r="C509" s="3">
        <v>2617332</v>
      </c>
      <c r="D509" s="4" t="s">
        <v>1507</v>
      </c>
      <c r="E509" s="3" t="s">
        <v>1508</v>
      </c>
      <c r="F509" s="3" t="s">
        <v>68</v>
      </c>
      <c r="G509" s="4" t="s">
        <v>808</v>
      </c>
      <c r="H509" s="4" t="s">
        <v>1509</v>
      </c>
      <c r="I509" s="4" t="s">
        <v>1510</v>
      </c>
      <c r="J509" s="4" t="s">
        <v>1511</v>
      </c>
      <c r="K509" s="4" t="s">
        <v>126</v>
      </c>
      <c r="L509" s="4">
        <v>281</v>
      </c>
      <c r="M509" s="4">
        <v>2367</v>
      </c>
      <c r="N509" s="4" t="s">
        <v>804</v>
      </c>
      <c r="O509" s="3">
        <v>2024</v>
      </c>
      <c r="P509" s="5" t="s">
        <v>95</v>
      </c>
      <c r="Q509" s="4" t="s">
        <v>1440</v>
      </c>
      <c r="R509" s="4" t="s">
        <v>83</v>
      </c>
      <c r="S509" s="6">
        <v>389144.46</v>
      </c>
      <c r="T509" s="4" t="s">
        <v>76</v>
      </c>
      <c r="U509" s="4" t="s">
        <v>76</v>
      </c>
      <c r="V509" s="7">
        <f t="shared" si="11"/>
        <v>14657774.68</v>
      </c>
      <c r="W509" s="7"/>
      <c r="X509" s="8">
        <v>2024</v>
      </c>
      <c r="Y509" s="9" t="s">
        <v>97</v>
      </c>
      <c r="Z509" s="10">
        <v>45384</v>
      </c>
      <c r="AA509" s="9">
        <v>14657774.68</v>
      </c>
      <c r="AB509" s="10"/>
      <c r="AC509" s="9"/>
      <c r="AD509" s="10"/>
      <c r="AE509" s="9"/>
      <c r="AF509" s="10"/>
      <c r="AG509" s="9"/>
      <c r="AH509" s="10"/>
      <c r="AI509" s="9"/>
      <c r="AJ509" s="10"/>
      <c r="AK509" s="9"/>
      <c r="AL509" s="10"/>
      <c r="AM509" s="9"/>
      <c r="AN509" s="10"/>
      <c r="AO509" s="9"/>
      <c r="AP509" s="10"/>
      <c r="AQ509" s="9"/>
      <c r="AR509" s="10"/>
      <c r="AS509" s="9"/>
      <c r="AT509" s="10"/>
      <c r="AU509" s="9"/>
      <c r="AV509" s="10"/>
      <c r="AW509" s="9"/>
      <c r="AX509" s="10"/>
      <c r="AY509" s="9"/>
      <c r="AZ509" s="10"/>
      <c r="BA509" s="9"/>
      <c r="BB509" s="10"/>
      <c r="BC509" s="4"/>
      <c r="BD509" s="4"/>
      <c r="BE509" s="4"/>
      <c r="BF509" s="4"/>
      <c r="BG509" s="4"/>
      <c r="BH509" s="4"/>
      <c r="BI509" s="4"/>
      <c r="BJ509" s="9">
        <v>14115979.149999999</v>
      </c>
      <c r="BK509" s="11">
        <f t="shared" si="25"/>
        <v>0.96303698604814403</v>
      </c>
      <c r="BL509" s="12" t="s">
        <v>385</v>
      </c>
    </row>
    <row r="510" spans="1:64" ht="19.5" customHeight="1" x14ac:dyDescent="0.25">
      <c r="A510" s="3">
        <v>506</v>
      </c>
      <c r="B510" s="3" t="s">
        <v>65</v>
      </c>
      <c r="C510" s="3">
        <v>2525403</v>
      </c>
      <c r="D510" s="4" t="s">
        <v>1512</v>
      </c>
      <c r="E510" s="3" t="s">
        <v>1513</v>
      </c>
      <c r="F510" s="3" t="s">
        <v>68</v>
      </c>
      <c r="G510" s="4" t="s">
        <v>1091</v>
      </c>
      <c r="H510" s="4" t="s">
        <v>1269</v>
      </c>
      <c r="I510" s="4" t="s">
        <v>1514</v>
      </c>
      <c r="J510" s="4" t="s">
        <v>1515</v>
      </c>
      <c r="K510" s="4" t="s">
        <v>87</v>
      </c>
      <c r="L510" s="4">
        <v>174</v>
      </c>
      <c r="M510" s="4">
        <v>1701</v>
      </c>
      <c r="N510" s="4" t="s">
        <v>804</v>
      </c>
      <c r="O510" s="3">
        <v>2024</v>
      </c>
      <c r="P510" s="5" t="s">
        <v>1346</v>
      </c>
      <c r="Q510" s="4" t="s">
        <v>1375</v>
      </c>
      <c r="R510" s="4" t="s">
        <v>83</v>
      </c>
      <c r="S510" s="6">
        <v>15000</v>
      </c>
      <c r="T510" s="4" t="s">
        <v>76</v>
      </c>
      <c r="U510" s="4" t="s">
        <v>76</v>
      </c>
      <c r="V510" s="7">
        <f t="shared" si="11"/>
        <v>611431.56000000006</v>
      </c>
      <c r="W510" s="7">
        <v>611431.56000000006</v>
      </c>
      <c r="X510" s="8"/>
      <c r="Y510" s="9"/>
      <c r="Z510" s="10"/>
      <c r="AA510" s="9"/>
      <c r="AB510" s="10"/>
      <c r="AC510" s="9"/>
      <c r="AD510" s="10"/>
      <c r="AE510" s="9"/>
      <c r="AF510" s="10"/>
      <c r="AG510" s="9"/>
      <c r="AH510" s="10"/>
      <c r="AI510" s="9"/>
      <c r="AJ510" s="10"/>
      <c r="AK510" s="9"/>
      <c r="AL510" s="10"/>
      <c r="AM510" s="9"/>
      <c r="AN510" s="10"/>
      <c r="AO510" s="9"/>
      <c r="AP510" s="10"/>
      <c r="AQ510" s="9"/>
      <c r="AR510" s="10"/>
      <c r="AS510" s="9"/>
      <c r="AT510" s="10"/>
      <c r="AU510" s="9"/>
      <c r="AV510" s="10"/>
      <c r="AW510" s="9"/>
      <c r="AX510" s="10"/>
      <c r="AY510" s="9"/>
      <c r="AZ510" s="10"/>
      <c r="BA510" s="9"/>
      <c r="BB510" s="10"/>
      <c r="BC510" s="4"/>
      <c r="BD510" s="4"/>
      <c r="BE510" s="4"/>
      <c r="BF510" s="4"/>
      <c r="BG510" s="4"/>
      <c r="BH510" s="4"/>
      <c r="BI510" s="4"/>
      <c r="BJ510" s="9">
        <v>0</v>
      </c>
      <c r="BK510" s="11">
        <f t="shared" si="25"/>
        <v>0</v>
      </c>
      <c r="BL510" s="12" t="s">
        <v>1346</v>
      </c>
    </row>
    <row r="511" spans="1:64" ht="19.5" customHeight="1" x14ac:dyDescent="0.25">
      <c r="A511" s="3">
        <v>507</v>
      </c>
      <c r="B511" s="3" t="s">
        <v>65</v>
      </c>
      <c r="C511" s="3">
        <v>2532358</v>
      </c>
      <c r="D511" s="4" t="s">
        <v>1516</v>
      </c>
      <c r="E511" s="3" t="s">
        <v>814</v>
      </c>
      <c r="F511" s="3" t="s">
        <v>691</v>
      </c>
      <c r="G511" s="4" t="s">
        <v>1517</v>
      </c>
      <c r="H511" s="4" t="s">
        <v>1517</v>
      </c>
      <c r="I511" s="4" t="s">
        <v>1518</v>
      </c>
      <c r="J511" s="4" t="s">
        <v>816</v>
      </c>
      <c r="K511" s="4" t="s">
        <v>144</v>
      </c>
      <c r="L511" s="4">
        <v>1040</v>
      </c>
      <c r="M511" s="4">
        <v>19459</v>
      </c>
      <c r="N511" s="4" t="s">
        <v>73</v>
      </c>
      <c r="O511" s="3">
        <v>2024</v>
      </c>
      <c r="P511" s="5" t="s">
        <v>95</v>
      </c>
      <c r="Q511" s="4" t="s">
        <v>75</v>
      </c>
      <c r="R511" s="4" t="s">
        <v>83</v>
      </c>
      <c r="S511" s="6">
        <v>261018.42</v>
      </c>
      <c r="T511" s="4" t="s">
        <v>83</v>
      </c>
      <c r="U511" s="4" t="s">
        <v>76</v>
      </c>
      <c r="V511" s="7">
        <f t="shared" si="11"/>
        <v>5969735.8799999999</v>
      </c>
      <c r="W511" s="7"/>
      <c r="X511" s="8">
        <v>2024</v>
      </c>
      <c r="Y511" s="9" t="s">
        <v>146</v>
      </c>
      <c r="Z511" s="10">
        <v>45448</v>
      </c>
      <c r="AA511" s="9">
        <v>5969735.8799999999</v>
      </c>
      <c r="AB511" s="10"/>
      <c r="AC511" s="9"/>
      <c r="AD511" s="10"/>
      <c r="AE511" s="9"/>
      <c r="AF511" s="10"/>
      <c r="AG511" s="9"/>
      <c r="AH511" s="10"/>
      <c r="AI511" s="9"/>
      <c r="AJ511" s="10"/>
      <c r="AK511" s="9"/>
      <c r="AL511" s="10"/>
      <c r="AM511" s="9"/>
      <c r="AN511" s="10"/>
      <c r="AO511" s="9"/>
      <c r="AP511" s="10"/>
      <c r="AQ511" s="9"/>
      <c r="AR511" s="10"/>
      <c r="AS511" s="9"/>
      <c r="AT511" s="10"/>
      <c r="AU511" s="9"/>
      <c r="AV511" s="10"/>
      <c r="AW511" s="9"/>
      <c r="AX511" s="10"/>
      <c r="AY511" s="9"/>
      <c r="AZ511" s="10"/>
      <c r="BA511" s="9"/>
      <c r="BB511" s="10"/>
      <c r="BC511" s="4"/>
      <c r="BD511" s="4"/>
      <c r="BE511" s="4"/>
      <c r="BF511" s="4"/>
      <c r="BG511" s="4"/>
      <c r="BH511" s="4"/>
      <c r="BI511" s="4"/>
      <c r="BJ511" s="9">
        <v>0</v>
      </c>
      <c r="BK511" s="11">
        <f t="shared" si="25"/>
        <v>0</v>
      </c>
      <c r="BL511" s="12" t="s">
        <v>95</v>
      </c>
    </row>
    <row r="512" spans="1:64" ht="19.5" customHeight="1" x14ac:dyDescent="0.25">
      <c r="A512" s="3">
        <v>508</v>
      </c>
      <c r="B512" s="3" t="s">
        <v>65</v>
      </c>
      <c r="C512" s="3">
        <v>2608576</v>
      </c>
      <c r="D512" s="4" t="s">
        <v>1519</v>
      </c>
      <c r="E512" s="3" t="s">
        <v>398</v>
      </c>
      <c r="F512" s="3" t="s">
        <v>68</v>
      </c>
      <c r="G512" s="4" t="s">
        <v>185</v>
      </c>
      <c r="H512" s="4" t="s">
        <v>186</v>
      </c>
      <c r="I512" s="4"/>
      <c r="J512" s="4" t="s">
        <v>399</v>
      </c>
      <c r="K512" s="4" t="s">
        <v>72</v>
      </c>
      <c r="L512" s="4">
        <v>140670</v>
      </c>
      <c r="M512" s="4">
        <v>1524750</v>
      </c>
      <c r="N512" s="4" t="s">
        <v>804</v>
      </c>
      <c r="O512" s="3">
        <v>2024</v>
      </c>
      <c r="P512" s="5" t="s">
        <v>95</v>
      </c>
      <c r="Q512" s="4" t="s">
        <v>1179</v>
      </c>
      <c r="R512" s="4" t="s">
        <v>83</v>
      </c>
      <c r="S512" s="6">
        <v>394394.59</v>
      </c>
      <c r="T512" s="4" t="s">
        <v>76</v>
      </c>
      <c r="U512" s="4" t="s">
        <v>76</v>
      </c>
      <c r="V512" s="7">
        <f t="shared" si="11"/>
        <v>20607117.199999999</v>
      </c>
      <c r="W512" s="7"/>
      <c r="X512" s="8">
        <v>2024</v>
      </c>
      <c r="Y512" s="9" t="s">
        <v>113</v>
      </c>
      <c r="Z512" s="10">
        <v>45421</v>
      </c>
      <c r="AA512" s="9">
        <v>20607117.199999999</v>
      </c>
      <c r="AB512" s="10"/>
      <c r="AC512" s="9"/>
      <c r="AD512" s="10"/>
      <c r="AE512" s="9"/>
      <c r="AF512" s="10"/>
      <c r="AG512" s="9"/>
      <c r="AH512" s="10"/>
      <c r="AI512" s="9"/>
      <c r="AJ512" s="10"/>
      <c r="AK512" s="9"/>
      <c r="AL512" s="10"/>
      <c r="AM512" s="9"/>
      <c r="AN512" s="10"/>
      <c r="AO512" s="9"/>
      <c r="AP512" s="10"/>
      <c r="AQ512" s="9"/>
      <c r="AR512" s="10"/>
      <c r="AS512" s="9"/>
      <c r="AT512" s="10"/>
      <c r="AU512" s="9"/>
      <c r="AV512" s="10"/>
      <c r="AW512" s="9"/>
      <c r="AX512" s="10"/>
      <c r="AY512" s="9"/>
      <c r="AZ512" s="10"/>
      <c r="BA512" s="9"/>
      <c r="BB512" s="10"/>
      <c r="BC512" s="4"/>
      <c r="BD512" s="4"/>
      <c r="BE512" s="4"/>
      <c r="BF512" s="4"/>
      <c r="BG512" s="4"/>
      <c r="BH512" s="4"/>
      <c r="BI512" s="4"/>
      <c r="BJ512" s="9">
        <v>0</v>
      </c>
      <c r="BK512" s="11">
        <f t="shared" si="25"/>
        <v>0</v>
      </c>
      <c r="BL512" s="12" t="s">
        <v>95</v>
      </c>
    </row>
    <row r="513" spans="1:64" ht="19.5" customHeight="1" x14ac:dyDescent="0.25">
      <c r="A513" s="3">
        <v>509</v>
      </c>
      <c r="B513" s="3" t="s">
        <v>1460</v>
      </c>
      <c r="C513" s="3">
        <v>2621469</v>
      </c>
      <c r="D513" s="4" t="s">
        <v>1520</v>
      </c>
      <c r="E513" s="3" t="s">
        <v>556</v>
      </c>
      <c r="F513" s="3" t="s">
        <v>142</v>
      </c>
      <c r="G513" s="4" t="s">
        <v>69</v>
      </c>
      <c r="H513" s="4" t="s">
        <v>1309</v>
      </c>
      <c r="I513" s="4"/>
      <c r="J513" s="4" t="s">
        <v>557</v>
      </c>
      <c r="K513" s="4" t="s">
        <v>312</v>
      </c>
      <c r="L513" s="4"/>
      <c r="M513" s="4"/>
      <c r="N513" s="4" t="s">
        <v>804</v>
      </c>
      <c r="O513" s="3">
        <v>2024</v>
      </c>
      <c r="P513" s="5" t="s">
        <v>95</v>
      </c>
      <c r="Q513" s="4" t="s">
        <v>1521</v>
      </c>
      <c r="R513" s="4" t="s">
        <v>76</v>
      </c>
      <c r="S513" s="6"/>
      <c r="T513" s="4" t="s">
        <v>76</v>
      </c>
      <c r="U513" s="4" t="s">
        <v>76</v>
      </c>
      <c r="V513" s="7">
        <f t="shared" si="11"/>
        <v>15287938</v>
      </c>
      <c r="W513" s="7"/>
      <c r="X513" s="8">
        <v>2024</v>
      </c>
      <c r="Y513" s="9" t="s">
        <v>113</v>
      </c>
      <c r="Z513" s="10">
        <v>45429</v>
      </c>
      <c r="AA513" s="9">
        <v>15287938</v>
      </c>
      <c r="AB513" s="10"/>
      <c r="AC513" s="9"/>
      <c r="AD513" s="10"/>
      <c r="AE513" s="9"/>
      <c r="AF513" s="10"/>
      <c r="AG513" s="9"/>
      <c r="AH513" s="10"/>
      <c r="AI513" s="9"/>
      <c r="AJ513" s="10"/>
      <c r="AK513" s="9"/>
      <c r="AL513" s="10"/>
      <c r="AM513" s="9"/>
      <c r="AN513" s="10"/>
      <c r="AO513" s="9"/>
      <c r="AP513" s="10"/>
      <c r="AQ513" s="9"/>
      <c r="AR513" s="10"/>
      <c r="AS513" s="9"/>
      <c r="AT513" s="10"/>
      <c r="AU513" s="9"/>
      <c r="AV513" s="10"/>
      <c r="AW513" s="9"/>
      <c r="AX513" s="10"/>
      <c r="AY513" s="9"/>
      <c r="AZ513" s="10"/>
      <c r="BA513" s="9"/>
      <c r="BB513" s="10"/>
      <c r="BC513" s="4"/>
      <c r="BD513" s="4"/>
      <c r="BE513" s="4"/>
      <c r="BF513" s="4"/>
      <c r="BG513" s="4"/>
      <c r="BH513" s="4"/>
      <c r="BI513" s="4"/>
      <c r="BJ513" s="9">
        <v>0</v>
      </c>
      <c r="BK513" s="11">
        <f t="shared" si="25"/>
        <v>0</v>
      </c>
      <c r="BL513" s="12" t="s">
        <v>95</v>
      </c>
    </row>
    <row r="514" spans="1:64" ht="19.5" customHeight="1" x14ac:dyDescent="0.25">
      <c r="A514" s="3">
        <v>510</v>
      </c>
      <c r="B514" s="3" t="s">
        <v>65</v>
      </c>
      <c r="C514" s="3">
        <v>2605097</v>
      </c>
      <c r="D514" s="4" t="s">
        <v>1522</v>
      </c>
      <c r="E514" s="3" t="s">
        <v>1523</v>
      </c>
      <c r="F514" s="3" t="s">
        <v>68</v>
      </c>
      <c r="G514" s="4" t="s">
        <v>348</v>
      </c>
      <c r="H514" s="4" t="s">
        <v>1524</v>
      </c>
      <c r="I514" s="4" t="s">
        <v>1525</v>
      </c>
      <c r="J514" s="4" t="s">
        <v>1526</v>
      </c>
      <c r="K514" s="4" t="s">
        <v>119</v>
      </c>
      <c r="L514" s="4">
        <v>8950</v>
      </c>
      <c r="M514" s="4">
        <v>87955</v>
      </c>
      <c r="N514" s="4" t="s">
        <v>804</v>
      </c>
      <c r="O514" s="3">
        <v>2024</v>
      </c>
      <c r="P514" s="5" t="s">
        <v>95</v>
      </c>
      <c r="Q514" s="4" t="s">
        <v>617</v>
      </c>
      <c r="R514" s="4" t="s">
        <v>83</v>
      </c>
      <c r="S514" s="6">
        <v>102656.96000000001</v>
      </c>
      <c r="T514" s="4" t="s">
        <v>76</v>
      </c>
      <c r="U514" s="4" t="s">
        <v>76</v>
      </c>
      <c r="V514" s="7">
        <f t="shared" si="11"/>
        <v>7986149.0099999998</v>
      </c>
      <c r="W514" s="7"/>
      <c r="X514" s="8">
        <v>2024</v>
      </c>
      <c r="Y514" s="9" t="s">
        <v>113</v>
      </c>
      <c r="Z514" s="10">
        <v>45440</v>
      </c>
      <c r="AA514" s="9">
        <v>7986149.0099999998</v>
      </c>
      <c r="AB514" s="10"/>
      <c r="AC514" s="9"/>
      <c r="AD514" s="10"/>
      <c r="AE514" s="9"/>
      <c r="AF514" s="10"/>
      <c r="AG514" s="9"/>
      <c r="AH514" s="10"/>
      <c r="AI514" s="9"/>
      <c r="AJ514" s="10"/>
      <c r="AK514" s="9"/>
      <c r="AL514" s="10"/>
      <c r="AM514" s="9"/>
      <c r="AN514" s="10"/>
      <c r="AO514" s="9"/>
      <c r="AP514" s="10"/>
      <c r="AQ514" s="9"/>
      <c r="AR514" s="10"/>
      <c r="AS514" s="9"/>
      <c r="AT514" s="10"/>
      <c r="AU514" s="9"/>
      <c r="AV514" s="10"/>
      <c r="AW514" s="9"/>
      <c r="AX514" s="10"/>
      <c r="AY514" s="9"/>
      <c r="AZ514" s="10"/>
      <c r="BA514" s="9"/>
      <c r="BB514" s="10"/>
      <c r="BC514" s="4"/>
      <c r="BD514" s="4"/>
      <c r="BE514" s="4"/>
      <c r="BF514" s="4"/>
      <c r="BG514" s="4"/>
      <c r="BH514" s="4"/>
      <c r="BI514" s="4"/>
      <c r="BJ514" s="9">
        <v>0</v>
      </c>
      <c r="BK514" s="11">
        <f t="shared" si="25"/>
        <v>0</v>
      </c>
      <c r="BL514" s="12" t="s">
        <v>95</v>
      </c>
    </row>
    <row r="515" spans="1:64" ht="19.5" customHeight="1" x14ac:dyDescent="0.25">
      <c r="A515" s="3">
        <v>511</v>
      </c>
      <c r="B515" s="3" t="s">
        <v>65</v>
      </c>
      <c r="C515" s="3">
        <v>2551820</v>
      </c>
      <c r="D515" s="4" t="s">
        <v>1527</v>
      </c>
      <c r="E515" s="3" t="s">
        <v>162</v>
      </c>
      <c r="F515" s="3" t="s">
        <v>68</v>
      </c>
      <c r="G515" s="4" t="s">
        <v>163</v>
      </c>
      <c r="H515" s="4" t="s">
        <v>164</v>
      </c>
      <c r="I515" s="4" t="s">
        <v>1528</v>
      </c>
      <c r="J515" s="4" t="s">
        <v>166</v>
      </c>
      <c r="K515" s="4" t="s">
        <v>87</v>
      </c>
      <c r="L515" s="4">
        <v>213</v>
      </c>
      <c r="M515" s="4">
        <v>1984</v>
      </c>
      <c r="N515" s="4" t="s">
        <v>804</v>
      </c>
      <c r="O515" s="3">
        <v>2024</v>
      </c>
      <c r="P515" s="5" t="s">
        <v>95</v>
      </c>
      <c r="Q515" s="4" t="s">
        <v>1529</v>
      </c>
      <c r="R515" s="4" t="s">
        <v>76</v>
      </c>
      <c r="S515" s="6"/>
      <c r="T515" s="4" t="s">
        <v>76</v>
      </c>
      <c r="U515" s="4" t="s">
        <v>76</v>
      </c>
      <c r="V515" s="7">
        <f t="shared" ref="V515:V626" si="26">+W515+AA515+AC515+AE515+AG515+AI515+AK515+AM515+AO515+AQ515+AS515+AU515+AW515+AY515+BA515+BC515+BE515+BG515+BI515</f>
        <v>483284.51</v>
      </c>
      <c r="W515" s="7"/>
      <c r="X515" s="8">
        <v>2024</v>
      </c>
      <c r="Y515" s="9" t="s">
        <v>113</v>
      </c>
      <c r="Z515" s="10">
        <v>45428</v>
      </c>
      <c r="AA515" s="9">
        <v>483284.51</v>
      </c>
      <c r="AB515" s="10"/>
      <c r="AC515" s="9"/>
      <c r="AD515" s="10"/>
      <c r="AE515" s="9"/>
      <c r="AF515" s="10"/>
      <c r="AG515" s="9"/>
      <c r="AH515" s="10"/>
      <c r="AI515" s="9"/>
      <c r="AJ515" s="10"/>
      <c r="AK515" s="9"/>
      <c r="AL515" s="10"/>
      <c r="AM515" s="9"/>
      <c r="AN515" s="10"/>
      <c r="AO515" s="9"/>
      <c r="AP515" s="10"/>
      <c r="AQ515" s="9"/>
      <c r="AR515" s="10"/>
      <c r="AS515" s="9"/>
      <c r="AT515" s="10"/>
      <c r="AU515" s="9"/>
      <c r="AV515" s="10"/>
      <c r="AW515" s="9"/>
      <c r="AX515" s="10"/>
      <c r="AY515" s="9"/>
      <c r="AZ515" s="10"/>
      <c r="BA515" s="9"/>
      <c r="BB515" s="10"/>
      <c r="BC515" s="4"/>
      <c r="BD515" s="4"/>
      <c r="BE515" s="4"/>
      <c r="BF515" s="4"/>
      <c r="BG515" s="4"/>
      <c r="BH515" s="4"/>
      <c r="BI515" s="4"/>
      <c r="BJ515" s="9">
        <v>479007.65</v>
      </c>
      <c r="BK515" s="11">
        <f t="shared" si="25"/>
        <v>0.99115043020931914</v>
      </c>
      <c r="BL515" s="12" t="s">
        <v>255</v>
      </c>
    </row>
    <row r="516" spans="1:64" ht="19.5" customHeight="1" x14ac:dyDescent="0.25">
      <c r="A516" s="3">
        <v>512</v>
      </c>
      <c r="B516" s="3" t="s">
        <v>65</v>
      </c>
      <c r="C516" s="3">
        <v>2423707</v>
      </c>
      <c r="D516" s="4" t="s">
        <v>1530</v>
      </c>
      <c r="E516" s="3" t="s">
        <v>162</v>
      </c>
      <c r="F516" s="3" t="s">
        <v>68</v>
      </c>
      <c r="G516" s="4" t="s">
        <v>163</v>
      </c>
      <c r="H516" s="4" t="s">
        <v>164</v>
      </c>
      <c r="I516" s="4" t="s">
        <v>1528</v>
      </c>
      <c r="J516" s="4" t="s">
        <v>166</v>
      </c>
      <c r="K516" s="4" t="s">
        <v>87</v>
      </c>
      <c r="L516" s="4">
        <v>1200</v>
      </c>
      <c r="M516" s="4">
        <v>1800</v>
      </c>
      <c r="N516" s="4" t="s">
        <v>804</v>
      </c>
      <c r="O516" s="3">
        <v>2024</v>
      </c>
      <c r="P516" s="5" t="s">
        <v>95</v>
      </c>
      <c r="Q516" s="4" t="s">
        <v>1529</v>
      </c>
      <c r="R516" s="4" t="s">
        <v>76</v>
      </c>
      <c r="S516" s="6"/>
      <c r="T516" s="4" t="s">
        <v>76</v>
      </c>
      <c r="U516" s="4" t="s">
        <v>76</v>
      </c>
      <c r="V516" s="7">
        <f t="shared" si="26"/>
        <v>769126.12000000011</v>
      </c>
      <c r="W516" s="7"/>
      <c r="X516" s="8">
        <v>2024</v>
      </c>
      <c r="Y516" s="9" t="s">
        <v>113</v>
      </c>
      <c r="Z516" s="10">
        <v>45429</v>
      </c>
      <c r="AA516" s="9">
        <v>769126.12000000011</v>
      </c>
      <c r="AB516" s="10"/>
      <c r="AC516" s="9"/>
      <c r="AD516" s="10"/>
      <c r="AE516" s="9"/>
      <c r="AF516" s="10"/>
      <c r="AG516" s="9"/>
      <c r="AH516" s="10"/>
      <c r="AI516" s="9"/>
      <c r="AJ516" s="10"/>
      <c r="AK516" s="9"/>
      <c r="AL516" s="10"/>
      <c r="AM516" s="9"/>
      <c r="AN516" s="10"/>
      <c r="AO516" s="9"/>
      <c r="AP516" s="10"/>
      <c r="AQ516" s="9"/>
      <c r="AR516" s="10"/>
      <c r="AS516" s="9"/>
      <c r="AT516" s="10"/>
      <c r="AU516" s="9"/>
      <c r="AV516" s="10"/>
      <c r="AW516" s="9"/>
      <c r="AX516" s="10"/>
      <c r="AY516" s="9"/>
      <c r="AZ516" s="10"/>
      <c r="BA516" s="9"/>
      <c r="BB516" s="10"/>
      <c r="BC516" s="4"/>
      <c r="BD516" s="4"/>
      <c r="BE516" s="4"/>
      <c r="BF516" s="4"/>
      <c r="BG516" s="4"/>
      <c r="BH516" s="4"/>
      <c r="BI516" s="4"/>
      <c r="BJ516" s="9">
        <v>762319.7</v>
      </c>
      <c r="BK516" s="11">
        <f t="shared" si="25"/>
        <v>0.99115045007182934</v>
      </c>
      <c r="BL516" s="12" t="s">
        <v>255</v>
      </c>
    </row>
    <row r="517" spans="1:64" ht="19.5" customHeight="1" x14ac:dyDescent="0.25">
      <c r="A517" s="3">
        <v>513</v>
      </c>
      <c r="B517" s="3" t="s">
        <v>65</v>
      </c>
      <c r="C517" s="3">
        <v>2593312</v>
      </c>
      <c r="D517" s="4" t="s">
        <v>1531</v>
      </c>
      <c r="E517" s="3">
        <v>150512</v>
      </c>
      <c r="F517" s="3" t="s">
        <v>68</v>
      </c>
      <c r="G517" s="4" t="s">
        <v>69</v>
      </c>
      <c r="H517" s="4" t="s">
        <v>636</v>
      </c>
      <c r="I517" s="4" t="s">
        <v>1532</v>
      </c>
      <c r="J517" s="4" t="s">
        <v>1533</v>
      </c>
      <c r="K517" s="4" t="s">
        <v>72</v>
      </c>
      <c r="L517" s="4">
        <v>2033</v>
      </c>
      <c r="M517" s="4">
        <v>5769</v>
      </c>
      <c r="N517" s="4" t="s">
        <v>804</v>
      </c>
      <c r="O517" s="3">
        <v>2024</v>
      </c>
      <c r="P517" s="5" t="s">
        <v>95</v>
      </c>
      <c r="Q517" s="4" t="s">
        <v>1534</v>
      </c>
      <c r="R517" s="4" t="s">
        <v>83</v>
      </c>
      <c r="S517" s="6">
        <v>52000</v>
      </c>
      <c r="T517" s="4" t="s">
        <v>76</v>
      </c>
      <c r="U517" s="4" t="s">
        <v>76</v>
      </c>
      <c r="V517" s="7">
        <f t="shared" si="26"/>
        <v>5188844.22</v>
      </c>
      <c r="W517" s="7"/>
      <c r="X517" s="8">
        <v>2024</v>
      </c>
      <c r="Y517" s="9" t="s">
        <v>113</v>
      </c>
      <c r="Z517" s="10">
        <v>45439</v>
      </c>
      <c r="AA517" s="9">
        <v>3481183.28</v>
      </c>
      <c r="AB517" s="10">
        <v>45470</v>
      </c>
      <c r="AC517" s="9">
        <v>1707660.94</v>
      </c>
      <c r="AD517" s="10">
        <v>45483</v>
      </c>
      <c r="AE517" s="9"/>
      <c r="AF517" s="10"/>
      <c r="AG517" s="9"/>
      <c r="AH517" s="10"/>
      <c r="AI517" s="9"/>
      <c r="AJ517" s="10"/>
      <c r="AK517" s="9"/>
      <c r="AL517" s="10"/>
      <c r="AM517" s="9"/>
      <c r="AN517" s="10"/>
      <c r="AO517" s="9"/>
      <c r="AP517" s="10"/>
      <c r="AQ517" s="9"/>
      <c r="AR517" s="10"/>
      <c r="AS517" s="9"/>
      <c r="AT517" s="10"/>
      <c r="AU517" s="9"/>
      <c r="AV517" s="10"/>
      <c r="AW517" s="9"/>
      <c r="AX517" s="10"/>
      <c r="AY517" s="9"/>
      <c r="AZ517" s="10"/>
      <c r="BA517" s="9"/>
      <c r="BB517" s="10"/>
      <c r="BC517" s="4"/>
      <c r="BD517" s="4"/>
      <c r="BE517" s="4"/>
      <c r="BF517" s="4"/>
      <c r="BG517" s="4"/>
      <c r="BH517" s="4"/>
      <c r="BI517" s="4"/>
      <c r="BJ517" s="9">
        <v>5168844.2200000007</v>
      </c>
      <c r="BK517" s="11">
        <f t="shared" si="25"/>
        <v>0.99614557709732143</v>
      </c>
      <c r="BL517" s="12" t="s">
        <v>255</v>
      </c>
    </row>
    <row r="518" spans="1:64" ht="19.5" customHeight="1" x14ac:dyDescent="0.25">
      <c r="A518" s="3">
        <v>514</v>
      </c>
      <c r="B518" s="3" t="s">
        <v>65</v>
      </c>
      <c r="C518" s="3">
        <v>2491377</v>
      </c>
      <c r="D518" s="4" t="s">
        <v>1535</v>
      </c>
      <c r="E518" s="3" t="s">
        <v>1536</v>
      </c>
      <c r="F518" s="3" t="s">
        <v>68</v>
      </c>
      <c r="G518" s="4" t="s">
        <v>209</v>
      </c>
      <c r="H518" s="4" t="s">
        <v>723</v>
      </c>
      <c r="I518" s="4" t="s">
        <v>1537</v>
      </c>
      <c r="J518" s="4" t="s">
        <v>1538</v>
      </c>
      <c r="K518" s="4" t="s">
        <v>119</v>
      </c>
      <c r="L518" s="4">
        <v>3566164</v>
      </c>
      <c r="M518" s="4">
        <v>370436</v>
      </c>
      <c r="N518" s="4" t="s">
        <v>804</v>
      </c>
      <c r="O518" s="3">
        <v>2024</v>
      </c>
      <c r="P518" s="5" t="s">
        <v>1346</v>
      </c>
      <c r="Q518" s="4" t="s">
        <v>1539</v>
      </c>
      <c r="R518" s="4" t="s">
        <v>83</v>
      </c>
      <c r="S518" s="6">
        <v>73873.64</v>
      </c>
      <c r="T518" s="4" t="s">
        <v>76</v>
      </c>
      <c r="U518" s="4" t="s">
        <v>76</v>
      </c>
      <c r="V518" s="7">
        <f t="shared" si="26"/>
        <v>7806732.6299999999</v>
      </c>
      <c r="W518" s="7">
        <v>7806732.6299999999</v>
      </c>
      <c r="X518" s="8"/>
      <c r="Y518" s="9"/>
      <c r="Z518" s="10"/>
      <c r="AA518" s="9"/>
      <c r="AB518" s="10"/>
      <c r="AC518" s="9"/>
      <c r="AD518" s="10"/>
      <c r="AE518" s="9"/>
      <c r="AF518" s="10"/>
      <c r="AG518" s="9"/>
      <c r="AH518" s="10"/>
      <c r="AI518" s="9"/>
      <c r="AJ518" s="10"/>
      <c r="AK518" s="9"/>
      <c r="AL518" s="10"/>
      <c r="AM518" s="9"/>
      <c r="AN518" s="10"/>
      <c r="AO518" s="9"/>
      <c r="AP518" s="10"/>
      <c r="AQ518" s="9"/>
      <c r="AR518" s="10"/>
      <c r="AS518" s="9"/>
      <c r="AT518" s="10"/>
      <c r="AU518" s="9"/>
      <c r="AV518" s="10"/>
      <c r="AW518" s="9"/>
      <c r="AX518" s="10"/>
      <c r="AY518" s="9"/>
      <c r="AZ518" s="10"/>
      <c r="BA518" s="9"/>
      <c r="BB518" s="10"/>
      <c r="BC518" s="4"/>
      <c r="BD518" s="4"/>
      <c r="BE518" s="4"/>
      <c r="BF518" s="4"/>
      <c r="BG518" s="4"/>
      <c r="BH518" s="4"/>
      <c r="BI518" s="4"/>
      <c r="BJ518" s="9">
        <v>0</v>
      </c>
      <c r="BK518" s="11">
        <f t="shared" si="25"/>
        <v>0</v>
      </c>
      <c r="BL518" s="12" t="s">
        <v>1346</v>
      </c>
    </row>
    <row r="519" spans="1:64" ht="19.5" customHeight="1" x14ac:dyDescent="0.25">
      <c r="A519" s="3">
        <v>515</v>
      </c>
      <c r="B519" s="3" t="s">
        <v>65</v>
      </c>
      <c r="C519" s="3">
        <v>2626960</v>
      </c>
      <c r="D519" s="4" t="s">
        <v>1540</v>
      </c>
      <c r="E519" s="3" t="s">
        <v>1541</v>
      </c>
      <c r="F519" s="3" t="s">
        <v>68</v>
      </c>
      <c r="G519" s="4" t="s">
        <v>209</v>
      </c>
      <c r="H519" s="4" t="s">
        <v>978</v>
      </c>
      <c r="I519" s="4" t="s">
        <v>978</v>
      </c>
      <c r="J519" s="4" t="s">
        <v>1542</v>
      </c>
      <c r="K519" s="4" t="s">
        <v>144</v>
      </c>
      <c r="L519" s="4">
        <v>820</v>
      </c>
      <c r="M519" s="4">
        <v>15867</v>
      </c>
      <c r="N519" s="4" t="s">
        <v>804</v>
      </c>
      <c r="O519" s="3">
        <v>2024</v>
      </c>
      <c r="P519" s="5" t="s">
        <v>95</v>
      </c>
      <c r="Q519" s="4" t="s">
        <v>1543</v>
      </c>
      <c r="R519" s="4" t="s">
        <v>83</v>
      </c>
      <c r="S519" s="6">
        <v>75995.28</v>
      </c>
      <c r="T519" s="4" t="s">
        <v>76</v>
      </c>
      <c r="U519" s="4" t="s">
        <v>76</v>
      </c>
      <c r="V519" s="7">
        <f t="shared" si="26"/>
        <v>5744009.8899999997</v>
      </c>
      <c r="W519" s="7"/>
      <c r="X519" s="8">
        <v>2024</v>
      </c>
      <c r="Y519" s="9" t="s">
        <v>146</v>
      </c>
      <c r="Z519" s="10">
        <v>45452</v>
      </c>
      <c r="AA519" s="9">
        <v>5744009.8899999997</v>
      </c>
      <c r="AB519" s="10"/>
      <c r="AC519" s="9"/>
      <c r="AD519" s="10"/>
      <c r="AE519" s="9"/>
      <c r="AF519" s="10"/>
      <c r="AG519" s="9"/>
      <c r="AH519" s="10"/>
      <c r="AI519" s="9"/>
      <c r="AJ519" s="10"/>
      <c r="AK519" s="9"/>
      <c r="AL519" s="10"/>
      <c r="AM519" s="9"/>
      <c r="AN519" s="10"/>
      <c r="AO519" s="9"/>
      <c r="AP519" s="10"/>
      <c r="AQ519" s="9"/>
      <c r="AR519" s="10"/>
      <c r="AS519" s="9"/>
      <c r="AT519" s="10"/>
      <c r="AU519" s="9"/>
      <c r="AV519" s="10"/>
      <c r="AW519" s="9"/>
      <c r="AX519" s="10"/>
      <c r="AY519" s="9"/>
      <c r="AZ519" s="10"/>
      <c r="BA519" s="9"/>
      <c r="BB519" s="10"/>
      <c r="BC519" s="4"/>
      <c r="BD519" s="4"/>
      <c r="BE519" s="4"/>
      <c r="BF519" s="4"/>
      <c r="BG519" s="4"/>
      <c r="BH519" s="4"/>
      <c r="BI519" s="4"/>
      <c r="BJ519" s="9">
        <v>0</v>
      </c>
      <c r="BK519" s="11">
        <f t="shared" si="25"/>
        <v>0</v>
      </c>
      <c r="BL519" s="12" t="s">
        <v>95</v>
      </c>
    </row>
    <row r="520" spans="1:64" ht="19.5" customHeight="1" x14ac:dyDescent="0.25">
      <c r="A520" s="3">
        <v>516</v>
      </c>
      <c r="B520" s="3" t="s">
        <v>65</v>
      </c>
      <c r="C520" s="3">
        <v>2577991</v>
      </c>
      <c r="D520" s="4" t="s">
        <v>1544</v>
      </c>
      <c r="E520" s="3" t="s">
        <v>560</v>
      </c>
      <c r="F520" s="3" t="s">
        <v>142</v>
      </c>
      <c r="G520" s="4" t="s">
        <v>185</v>
      </c>
      <c r="H520" s="4" t="s">
        <v>185</v>
      </c>
      <c r="I520" s="4" t="s">
        <v>185</v>
      </c>
      <c r="J520" s="4" t="s">
        <v>561</v>
      </c>
      <c r="K520" s="4" t="s">
        <v>87</v>
      </c>
      <c r="L520" s="4">
        <v>50</v>
      </c>
      <c r="M520" s="4">
        <v>600</v>
      </c>
      <c r="N520" s="4" t="s">
        <v>804</v>
      </c>
      <c r="O520" s="3">
        <v>2024</v>
      </c>
      <c r="P520" s="5" t="s">
        <v>95</v>
      </c>
      <c r="Q520" s="4" t="s">
        <v>1545</v>
      </c>
      <c r="R520" s="4" t="s">
        <v>83</v>
      </c>
      <c r="S520" s="6">
        <v>1582825.48</v>
      </c>
      <c r="T520" s="4" t="s">
        <v>76</v>
      </c>
      <c r="U520" s="4" t="s">
        <v>76</v>
      </c>
      <c r="V520" s="7">
        <f t="shared" si="26"/>
        <v>33219828.920000002</v>
      </c>
      <c r="W520" s="7"/>
      <c r="X520" s="8">
        <v>2024</v>
      </c>
      <c r="Y520" s="9" t="s">
        <v>150</v>
      </c>
      <c r="Z520" s="10">
        <v>45476</v>
      </c>
      <c r="AA520" s="9">
        <v>33219828.920000002</v>
      </c>
      <c r="AB520" s="10"/>
      <c r="AC520" s="9"/>
      <c r="AD520" s="10"/>
      <c r="AE520" s="9"/>
      <c r="AF520" s="10"/>
      <c r="AG520" s="9"/>
      <c r="AH520" s="10"/>
      <c r="AI520" s="9"/>
      <c r="AJ520" s="10"/>
      <c r="AK520" s="9"/>
      <c r="AL520" s="10"/>
      <c r="AM520" s="9"/>
      <c r="AN520" s="10"/>
      <c r="AO520" s="9"/>
      <c r="AP520" s="10"/>
      <c r="AQ520" s="9"/>
      <c r="AR520" s="10"/>
      <c r="AS520" s="9"/>
      <c r="AT520" s="10"/>
      <c r="AU520" s="9"/>
      <c r="AV520" s="10"/>
      <c r="AW520" s="9"/>
      <c r="AX520" s="10"/>
      <c r="AY520" s="9"/>
      <c r="AZ520" s="10"/>
      <c r="BA520" s="9"/>
      <c r="BB520" s="10"/>
      <c r="BC520" s="4"/>
      <c r="BD520" s="4"/>
      <c r="BE520" s="4"/>
      <c r="BF520" s="4"/>
      <c r="BG520" s="4"/>
      <c r="BH520" s="4"/>
      <c r="BI520" s="4"/>
      <c r="BJ520" s="9">
        <v>0</v>
      </c>
      <c r="BK520" s="11">
        <f t="shared" si="25"/>
        <v>0</v>
      </c>
      <c r="BL520" s="12" t="s">
        <v>95</v>
      </c>
    </row>
    <row r="521" spans="1:64" ht="19.5" customHeight="1" x14ac:dyDescent="0.25">
      <c r="A521" s="3">
        <v>517</v>
      </c>
      <c r="B521" s="3" t="s">
        <v>65</v>
      </c>
      <c r="C521" s="3">
        <v>2577980</v>
      </c>
      <c r="D521" s="4" t="s">
        <v>1546</v>
      </c>
      <c r="E521" s="3" t="s">
        <v>560</v>
      </c>
      <c r="F521" s="3" t="s">
        <v>142</v>
      </c>
      <c r="G521" s="4" t="s">
        <v>185</v>
      </c>
      <c r="H521" s="4" t="s">
        <v>185</v>
      </c>
      <c r="I521" s="4" t="s">
        <v>185</v>
      </c>
      <c r="J521" s="4" t="s">
        <v>561</v>
      </c>
      <c r="K521" s="4" t="s">
        <v>87</v>
      </c>
      <c r="L521" s="4">
        <v>37459</v>
      </c>
      <c r="M521" s="4">
        <v>374590</v>
      </c>
      <c r="N521" s="4" t="s">
        <v>804</v>
      </c>
      <c r="O521" s="3">
        <v>2024</v>
      </c>
      <c r="P521" s="5" t="s">
        <v>95</v>
      </c>
      <c r="Q521" s="4" t="s">
        <v>1547</v>
      </c>
      <c r="R521" s="4" t="s">
        <v>83</v>
      </c>
      <c r="S521" s="6">
        <v>2351757.09</v>
      </c>
      <c r="T521" s="4" t="s">
        <v>76</v>
      </c>
      <c r="U521" s="4" t="s">
        <v>76</v>
      </c>
      <c r="V521" s="7">
        <f t="shared" si="26"/>
        <v>49881518.390000001</v>
      </c>
      <c r="W521" s="7"/>
      <c r="X521" s="8">
        <v>2024</v>
      </c>
      <c r="Y521" s="9" t="s">
        <v>150</v>
      </c>
      <c r="Z521" s="10">
        <v>45476</v>
      </c>
      <c r="AA521" s="9">
        <v>49881518.390000001</v>
      </c>
      <c r="AB521" s="10"/>
      <c r="AC521" s="9"/>
      <c r="AD521" s="10"/>
      <c r="AE521" s="9"/>
      <c r="AF521" s="10"/>
      <c r="AG521" s="9"/>
      <c r="AH521" s="10"/>
      <c r="AI521" s="9"/>
      <c r="AJ521" s="10"/>
      <c r="AK521" s="9"/>
      <c r="AL521" s="10"/>
      <c r="AM521" s="9"/>
      <c r="AN521" s="10"/>
      <c r="AO521" s="9"/>
      <c r="AP521" s="10"/>
      <c r="AQ521" s="9"/>
      <c r="AR521" s="10"/>
      <c r="AS521" s="9"/>
      <c r="AT521" s="10"/>
      <c r="AU521" s="9"/>
      <c r="AV521" s="10"/>
      <c r="AW521" s="9"/>
      <c r="AX521" s="10"/>
      <c r="AY521" s="9"/>
      <c r="AZ521" s="10"/>
      <c r="BA521" s="9"/>
      <c r="BB521" s="10"/>
      <c r="BC521" s="4"/>
      <c r="BD521" s="4"/>
      <c r="BE521" s="4"/>
      <c r="BF521" s="4"/>
      <c r="BG521" s="4"/>
      <c r="BH521" s="4"/>
      <c r="BI521" s="4"/>
      <c r="BJ521" s="9">
        <v>0</v>
      </c>
      <c r="BK521" s="11">
        <f t="shared" si="25"/>
        <v>0</v>
      </c>
      <c r="BL521" s="12" t="s">
        <v>95</v>
      </c>
    </row>
    <row r="522" spans="1:64" ht="19.5" customHeight="1" x14ac:dyDescent="0.25">
      <c r="A522" s="3">
        <v>518</v>
      </c>
      <c r="B522" s="3" t="s">
        <v>65</v>
      </c>
      <c r="C522" s="3">
        <v>2594951</v>
      </c>
      <c r="D522" s="4" t="s">
        <v>1548</v>
      </c>
      <c r="E522" s="3" t="s">
        <v>352</v>
      </c>
      <c r="F522" s="3" t="s">
        <v>142</v>
      </c>
      <c r="G522" s="4" t="s">
        <v>209</v>
      </c>
      <c r="H522" s="4" t="s">
        <v>210</v>
      </c>
      <c r="I522" s="4" t="s">
        <v>211</v>
      </c>
      <c r="J522" s="4" t="s">
        <v>353</v>
      </c>
      <c r="K522" s="4" t="s">
        <v>173</v>
      </c>
      <c r="L522" s="4">
        <v>1329</v>
      </c>
      <c r="M522" s="4">
        <v>15209</v>
      </c>
      <c r="N522" s="4" t="s">
        <v>804</v>
      </c>
      <c r="O522" s="3">
        <v>2024</v>
      </c>
      <c r="P522" s="5" t="s">
        <v>95</v>
      </c>
      <c r="Q522" s="4" t="s">
        <v>774</v>
      </c>
      <c r="R522" s="4" t="s">
        <v>83</v>
      </c>
      <c r="S522" s="6">
        <v>483295.75</v>
      </c>
      <c r="T522" s="4" t="s">
        <v>76</v>
      </c>
      <c r="U522" s="4" t="s">
        <v>76</v>
      </c>
      <c r="V522" s="7">
        <f t="shared" si="26"/>
        <v>22122219.120000001</v>
      </c>
      <c r="W522" s="7"/>
      <c r="X522" s="8">
        <v>2024</v>
      </c>
      <c r="Y522" s="9" t="s">
        <v>150</v>
      </c>
      <c r="Z522" s="10">
        <v>45486</v>
      </c>
      <c r="AA522" s="9">
        <v>22122219.120000001</v>
      </c>
      <c r="AB522" s="10"/>
      <c r="AC522" s="9"/>
      <c r="AD522" s="10"/>
      <c r="AE522" s="9"/>
      <c r="AF522" s="10"/>
      <c r="AG522" s="9"/>
      <c r="AH522" s="10"/>
      <c r="AI522" s="9"/>
      <c r="AJ522" s="10"/>
      <c r="AK522" s="9"/>
      <c r="AL522" s="10"/>
      <c r="AM522" s="9"/>
      <c r="AN522" s="10"/>
      <c r="AO522" s="9"/>
      <c r="AP522" s="10"/>
      <c r="AQ522" s="9"/>
      <c r="AR522" s="10"/>
      <c r="AS522" s="9"/>
      <c r="AT522" s="10"/>
      <c r="AU522" s="9"/>
      <c r="AV522" s="10"/>
      <c r="AW522" s="9"/>
      <c r="AX522" s="10"/>
      <c r="AY522" s="9"/>
      <c r="AZ522" s="10"/>
      <c r="BA522" s="9"/>
      <c r="BB522" s="10"/>
      <c r="BC522" s="4"/>
      <c r="BD522" s="4"/>
      <c r="BE522" s="4"/>
      <c r="BF522" s="4"/>
      <c r="BG522" s="4"/>
      <c r="BH522" s="4"/>
      <c r="BI522" s="4"/>
      <c r="BJ522" s="9">
        <v>0</v>
      </c>
      <c r="BK522" s="11">
        <f t="shared" si="25"/>
        <v>0</v>
      </c>
      <c r="BL522" s="12" t="s">
        <v>95</v>
      </c>
    </row>
    <row r="523" spans="1:64" ht="19.5" customHeight="1" x14ac:dyDescent="0.25">
      <c r="A523" s="3">
        <v>519</v>
      </c>
      <c r="B523" s="3" t="s">
        <v>65</v>
      </c>
      <c r="C523" s="3">
        <v>2493475</v>
      </c>
      <c r="D523" s="4" t="s">
        <v>1549</v>
      </c>
      <c r="E523" s="3" t="s">
        <v>600</v>
      </c>
      <c r="F523" s="3" t="s">
        <v>68</v>
      </c>
      <c r="G523" s="4" t="s">
        <v>101</v>
      </c>
      <c r="H523" s="4" t="s">
        <v>101</v>
      </c>
      <c r="I523" s="4" t="s">
        <v>601</v>
      </c>
      <c r="J523" s="4" t="s">
        <v>602</v>
      </c>
      <c r="K523" s="4" t="s">
        <v>144</v>
      </c>
      <c r="L523" s="4">
        <v>27379</v>
      </c>
      <c r="M523" s="4">
        <v>475006</v>
      </c>
      <c r="N523" s="4" t="s">
        <v>804</v>
      </c>
      <c r="O523" s="3">
        <v>2024</v>
      </c>
      <c r="P523" s="5" t="s">
        <v>95</v>
      </c>
      <c r="Q523" s="4" t="s">
        <v>1550</v>
      </c>
      <c r="R523" s="4" t="s">
        <v>76</v>
      </c>
      <c r="S523" s="6"/>
      <c r="T523" s="4" t="s">
        <v>76</v>
      </c>
      <c r="U523" s="4" t="s">
        <v>76</v>
      </c>
      <c r="V523" s="7">
        <f t="shared" si="26"/>
        <v>85997232.930000007</v>
      </c>
      <c r="W523" s="7"/>
      <c r="X523" s="8">
        <v>2024</v>
      </c>
      <c r="Y523" s="9" t="s">
        <v>146</v>
      </c>
      <c r="Z523" s="10">
        <v>45449</v>
      </c>
      <c r="AA523" s="9">
        <v>85997232.930000007</v>
      </c>
      <c r="AB523" s="10"/>
      <c r="AC523" s="9"/>
      <c r="AD523" s="10"/>
      <c r="AE523" s="9"/>
      <c r="AF523" s="10"/>
      <c r="AG523" s="9"/>
      <c r="AH523" s="10"/>
      <c r="AI523" s="9"/>
      <c r="AJ523" s="10"/>
      <c r="AK523" s="9"/>
      <c r="AL523" s="10"/>
      <c r="AM523" s="9"/>
      <c r="AN523" s="10"/>
      <c r="AO523" s="9"/>
      <c r="AP523" s="10"/>
      <c r="AQ523" s="9"/>
      <c r="AR523" s="10"/>
      <c r="AS523" s="9"/>
      <c r="AT523" s="10"/>
      <c r="AU523" s="9"/>
      <c r="AV523" s="10"/>
      <c r="AW523" s="9"/>
      <c r="AX523" s="10"/>
      <c r="AY523" s="9"/>
      <c r="AZ523" s="10"/>
      <c r="BA523" s="9"/>
      <c r="BB523" s="10"/>
      <c r="BC523" s="4"/>
      <c r="BD523" s="4"/>
      <c r="BE523" s="4"/>
      <c r="BF523" s="4"/>
      <c r="BG523" s="4"/>
      <c r="BH523" s="4"/>
      <c r="BI523" s="4"/>
      <c r="BJ523" s="9">
        <v>31884430.239999998</v>
      </c>
      <c r="BK523" s="11">
        <f t="shared" si="25"/>
        <v>0.37076111816240964</v>
      </c>
      <c r="BL523" s="12" t="s">
        <v>385</v>
      </c>
    </row>
    <row r="524" spans="1:64" ht="19.5" customHeight="1" x14ac:dyDescent="0.25">
      <c r="A524" s="3">
        <v>520</v>
      </c>
      <c r="B524" s="3" t="s">
        <v>65</v>
      </c>
      <c r="C524" s="3">
        <v>2630479</v>
      </c>
      <c r="D524" s="4" t="s">
        <v>1551</v>
      </c>
      <c r="E524" s="3" t="s">
        <v>79</v>
      </c>
      <c r="F524" s="3" t="s">
        <v>68</v>
      </c>
      <c r="G524" s="4" t="s">
        <v>80</v>
      </c>
      <c r="H524" s="4" t="s">
        <v>80</v>
      </c>
      <c r="I524" s="4" t="s">
        <v>80</v>
      </c>
      <c r="J524" s="4" t="s">
        <v>81</v>
      </c>
      <c r="K524" s="4" t="s">
        <v>144</v>
      </c>
      <c r="L524" s="4">
        <v>13211</v>
      </c>
      <c r="M524" s="4">
        <v>244998</v>
      </c>
      <c r="N524" s="4" t="s">
        <v>804</v>
      </c>
      <c r="O524" s="3">
        <v>2024</v>
      </c>
      <c r="P524" s="5" t="s">
        <v>95</v>
      </c>
      <c r="Q524" s="4" t="s">
        <v>1552</v>
      </c>
      <c r="R524" s="4" t="s">
        <v>83</v>
      </c>
      <c r="S524" s="6">
        <v>420000</v>
      </c>
      <c r="T524" s="4" t="s">
        <v>83</v>
      </c>
      <c r="U524" s="4" t="s">
        <v>76</v>
      </c>
      <c r="V524" s="7">
        <f t="shared" si="26"/>
        <v>12331498.59</v>
      </c>
      <c r="W524" s="7"/>
      <c r="X524" s="8">
        <v>2024</v>
      </c>
      <c r="Y524" s="9" t="s">
        <v>146</v>
      </c>
      <c r="Z524" s="10">
        <v>45448</v>
      </c>
      <c r="AA524" s="9">
        <v>12331498.59</v>
      </c>
      <c r="AB524" s="10"/>
      <c r="AC524" s="9"/>
      <c r="AD524" s="10"/>
      <c r="AE524" s="9"/>
      <c r="AF524" s="10"/>
      <c r="AG524" s="9"/>
      <c r="AH524" s="10"/>
      <c r="AI524" s="9"/>
      <c r="AJ524" s="10"/>
      <c r="AK524" s="9"/>
      <c r="AL524" s="10"/>
      <c r="AM524" s="9"/>
      <c r="AN524" s="10"/>
      <c r="AO524" s="9"/>
      <c r="AP524" s="10"/>
      <c r="AQ524" s="9"/>
      <c r="AR524" s="10"/>
      <c r="AS524" s="9"/>
      <c r="AT524" s="10"/>
      <c r="AU524" s="9"/>
      <c r="AV524" s="10"/>
      <c r="AW524" s="9"/>
      <c r="AX524" s="10"/>
      <c r="AY524" s="9"/>
      <c r="AZ524" s="10"/>
      <c r="BA524" s="9"/>
      <c r="BB524" s="10"/>
      <c r="BC524" s="4"/>
      <c r="BD524" s="4"/>
      <c r="BE524" s="4"/>
      <c r="BF524" s="4"/>
      <c r="BG524" s="4"/>
      <c r="BH524" s="4"/>
      <c r="BI524" s="4"/>
      <c r="BJ524" s="9">
        <v>0</v>
      </c>
      <c r="BK524" s="11">
        <f t="shared" si="25"/>
        <v>0</v>
      </c>
      <c r="BL524" s="12" t="s">
        <v>95</v>
      </c>
    </row>
    <row r="525" spans="1:64" ht="19.5" customHeight="1" x14ac:dyDescent="0.25">
      <c r="A525" s="3">
        <v>521</v>
      </c>
      <c r="B525" s="3" t="s">
        <v>65</v>
      </c>
      <c r="C525" s="3">
        <v>2611551</v>
      </c>
      <c r="D525" s="4" t="s">
        <v>1553</v>
      </c>
      <c r="E525" s="3" t="s">
        <v>243</v>
      </c>
      <c r="F525" s="3" t="s">
        <v>142</v>
      </c>
      <c r="G525" s="4" t="s">
        <v>163</v>
      </c>
      <c r="H525" s="4" t="s">
        <v>164</v>
      </c>
      <c r="I525" s="4" t="s">
        <v>1554</v>
      </c>
      <c r="J525" s="4" t="s">
        <v>244</v>
      </c>
      <c r="K525" s="4" t="s">
        <v>119</v>
      </c>
      <c r="L525" s="4">
        <v>425629</v>
      </c>
      <c r="M525" s="4">
        <v>4222021</v>
      </c>
      <c r="N525" s="4" t="s">
        <v>804</v>
      </c>
      <c r="O525" s="3">
        <v>2024</v>
      </c>
      <c r="P525" s="5" t="s">
        <v>1346</v>
      </c>
      <c r="Q525" s="4" t="s">
        <v>1555</v>
      </c>
      <c r="R525" s="4" t="s">
        <v>83</v>
      </c>
      <c r="S525" s="6">
        <v>2409023.81</v>
      </c>
      <c r="T525" s="4" t="s">
        <v>76</v>
      </c>
      <c r="U525" s="4" t="s">
        <v>76</v>
      </c>
      <c r="V525" s="7">
        <f t="shared" si="26"/>
        <v>65597222.299999997</v>
      </c>
      <c r="W525" s="7">
        <v>65597222.299999997</v>
      </c>
      <c r="X525" s="8"/>
      <c r="Y525" s="9"/>
      <c r="Z525" s="10"/>
      <c r="AA525" s="9"/>
      <c r="AB525" s="10"/>
      <c r="AC525" s="9"/>
      <c r="AD525" s="10"/>
      <c r="AE525" s="9"/>
      <c r="AF525" s="10"/>
      <c r="AG525" s="9"/>
      <c r="AH525" s="10"/>
      <c r="AI525" s="9"/>
      <c r="AJ525" s="10"/>
      <c r="AK525" s="9"/>
      <c r="AL525" s="10"/>
      <c r="AM525" s="9"/>
      <c r="AN525" s="10"/>
      <c r="AO525" s="9"/>
      <c r="AP525" s="10"/>
      <c r="AQ525" s="9"/>
      <c r="AR525" s="10"/>
      <c r="AS525" s="9"/>
      <c r="AT525" s="10"/>
      <c r="AU525" s="9"/>
      <c r="AV525" s="10"/>
      <c r="AW525" s="9"/>
      <c r="AX525" s="10"/>
      <c r="AY525" s="9"/>
      <c r="AZ525" s="10"/>
      <c r="BA525" s="9"/>
      <c r="BB525" s="10"/>
      <c r="BC525" s="4"/>
      <c r="BD525" s="4"/>
      <c r="BE525" s="4"/>
      <c r="BF525" s="4"/>
      <c r="BG525" s="4"/>
      <c r="BH525" s="4"/>
      <c r="BI525" s="4"/>
      <c r="BJ525" s="9">
        <v>0</v>
      </c>
      <c r="BK525" s="11">
        <f t="shared" si="25"/>
        <v>0</v>
      </c>
      <c r="BL525" s="12" t="s">
        <v>1346</v>
      </c>
    </row>
    <row r="526" spans="1:64" ht="19.5" customHeight="1" x14ac:dyDescent="0.25">
      <c r="A526" s="3">
        <v>522</v>
      </c>
      <c r="B526" s="3" t="s">
        <v>65</v>
      </c>
      <c r="C526" s="3">
        <v>2575549</v>
      </c>
      <c r="D526" s="4" t="s">
        <v>1556</v>
      </c>
      <c r="E526" s="3" t="s">
        <v>1557</v>
      </c>
      <c r="F526" s="3" t="s">
        <v>68</v>
      </c>
      <c r="G526" s="4" t="s">
        <v>80</v>
      </c>
      <c r="H526" s="4" t="s">
        <v>1558</v>
      </c>
      <c r="I526" s="4" t="s">
        <v>1559</v>
      </c>
      <c r="J526" s="4" t="s">
        <v>1560</v>
      </c>
      <c r="K526" s="4" t="s">
        <v>87</v>
      </c>
      <c r="L526" s="4">
        <v>2361</v>
      </c>
      <c r="M526" s="4">
        <v>25969</v>
      </c>
      <c r="N526" s="4" t="s">
        <v>804</v>
      </c>
      <c r="O526" s="3">
        <v>2024</v>
      </c>
      <c r="P526" s="5" t="s">
        <v>95</v>
      </c>
      <c r="Q526" s="4" t="s">
        <v>1561</v>
      </c>
      <c r="R526" s="4" t="s">
        <v>76</v>
      </c>
      <c r="S526" s="6"/>
      <c r="T526" s="4" t="s">
        <v>76</v>
      </c>
      <c r="U526" s="4" t="s">
        <v>76</v>
      </c>
      <c r="V526" s="7">
        <f t="shared" si="26"/>
        <v>2844401.79</v>
      </c>
      <c r="W526" s="7"/>
      <c r="X526" s="8">
        <v>2024</v>
      </c>
      <c r="Y526" s="9" t="s">
        <v>146</v>
      </c>
      <c r="Z526" s="10">
        <v>45460</v>
      </c>
      <c r="AA526" s="9">
        <v>2584868.27</v>
      </c>
      <c r="AB526" s="10">
        <v>45575</v>
      </c>
      <c r="AC526" s="9">
        <v>259533.52000000002</v>
      </c>
      <c r="AD526" s="10"/>
      <c r="AE526" s="9"/>
      <c r="AF526" s="10"/>
      <c r="AG526" s="9"/>
      <c r="AH526" s="10"/>
      <c r="AI526" s="9"/>
      <c r="AJ526" s="10"/>
      <c r="AK526" s="9"/>
      <c r="AL526" s="10"/>
      <c r="AM526" s="9"/>
      <c r="AN526" s="10"/>
      <c r="AO526" s="9"/>
      <c r="AP526" s="10"/>
      <c r="AQ526" s="9"/>
      <c r="AR526" s="10"/>
      <c r="AS526" s="9"/>
      <c r="AT526" s="10"/>
      <c r="AU526" s="9"/>
      <c r="AV526" s="10"/>
      <c r="AW526" s="9"/>
      <c r="AX526" s="10"/>
      <c r="AY526" s="9"/>
      <c r="AZ526" s="10"/>
      <c r="BA526" s="9"/>
      <c r="BB526" s="10"/>
      <c r="BC526" s="4"/>
      <c r="BD526" s="4"/>
      <c r="BE526" s="4"/>
      <c r="BF526" s="4"/>
      <c r="BG526" s="4"/>
      <c r="BH526" s="4"/>
      <c r="BI526" s="4"/>
      <c r="BJ526" s="9">
        <v>2627266.42</v>
      </c>
      <c r="BK526" s="11">
        <f t="shared" si="25"/>
        <v>0.92366220174541513</v>
      </c>
      <c r="BL526" s="12" t="s">
        <v>385</v>
      </c>
    </row>
    <row r="527" spans="1:64" ht="19.5" customHeight="1" x14ac:dyDescent="0.25">
      <c r="A527" s="3">
        <v>523</v>
      </c>
      <c r="B527" s="3" t="s">
        <v>65</v>
      </c>
      <c r="C527" s="3">
        <v>2551359</v>
      </c>
      <c r="D527" s="4" t="s">
        <v>1562</v>
      </c>
      <c r="E527" s="3" t="s">
        <v>152</v>
      </c>
      <c r="F527" s="3" t="s">
        <v>142</v>
      </c>
      <c r="G527" s="4" t="s">
        <v>135</v>
      </c>
      <c r="H527" s="4" t="s">
        <v>295</v>
      </c>
      <c r="I527" s="4" t="s">
        <v>1563</v>
      </c>
      <c r="J527" s="4" t="s">
        <v>153</v>
      </c>
      <c r="K527" s="4" t="s">
        <v>126</v>
      </c>
      <c r="L527" s="4">
        <v>7130</v>
      </c>
      <c r="M527" s="4">
        <v>65790</v>
      </c>
      <c r="N527" s="4" t="s">
        <v>804</v>
      </c>
      <c r="O527" s="3">
        <v>2024</v>
      </c>
      <c r="P527" s="5" t="s">
        <v>1346</v>
      </c>
      <c r="Q527" s="4" t="s">
        <v>1564</v>
      </c>
      <c r="R527" s="4" t="s">
        <v>83</v>
      </c>
      <c r="S527" s="6">
        <v>268859.42</v>
      </c>
      <c r="T527" s="4" t="s">
        <v>83</v>
      </c>
      <c r="U527" s="4" t="s">
        <v>76</v>
      </c>
      <c r="V527" s="7">
        <f t="shared" si="26"/>
        <v>31891419.25</v>
      </c>
      <c r="W527" s="7">
        <v>31891419.25</v>
      </c>
      <c r="X527" s="8"/>
      <c r="Y527" s="9"/>
      <c r="Z527" s="10"/>
      <c r="AA527" s="9"/>
      <c r="AB527" s="10"/>
      <c r="AC527" s="9"/>
      <c r="AD527" s="10"/>
      <c r="AE527" s="9"/>
      <c r="AF527" s="10"/>
      <c r="AG527" s="9"/>
      <c r="AH527" s="10"/>
      <c r="AI527" s="9"/>
      <c r="AJ527" s="10"/>
      <c r="AK527" s="9"/>
      <c r="AL527" s="10"/>
      <c r="AM527" s="9"/>
      <c r="AN527" s="10"/>
      <c r="AO527" s="9"/>
      <c r="AP527" s="10"/>
      <c r="AQ527" s="9"/>
      <c r="AR527" s="10"/>
      <c r="AS527" s="9"/>
      <c r="AT527" s="10"/>
      <c r="AU527" s="9"/>
      <c r="AV527" s="10"/>
      <c r="AW527" s="9"/>
      <c r="AX527" s="10"/>
      <c r="AY527" s="9"/>
      <c r="AZ527" s="10"/>
      <c r="BA527" s="9"/>
      <c r="BB527" s="10"/>
      <c r="BC527" s="4"/>
      <c r="BD527" s="4"/>
      <c r="BE527" s="4"/>
      <c r="BF527" s="4"/>
      <c r="BG527" s="4"/>
      <c r="BH527" s="4"/>
      <c r="BI527" s="4"/>
      <c r="BJ527" s="9">
        <v>0</v>
      </c>
      <c r="BK527" s="11">
        <f t="shared" si="25"/>
        <v>0</v>
      </c>
      <c r="BL527" s="12" t="s">
        <v>1346</v>
      </c>
    </row>
    <row r="528" spans="1:64" ht="19.5" customHeight="1" x14ac:dyDescent="0.25">
      <c r="A528" s="3">
        <v>524</v>
      </c>
      <c r="B528" s="3" t="s">
        <v>65</v>
      </c>
      <c r="C528" s="3">
        <v>2593648</v>
      </c>
      <c r="D528" s="4" t="s">
        <v>1565</v>
      </c>
      <c r="E528" s="3" t="s">
        <v>575</v>
      </c>
      <c r="F528" s="3" t="s">
        <v>142</v>
      </c>
      <c r="G528" s="4" t="s">
        <v>191</v>
      </c>
      <c r="H528" s="4"/>
      <c r="I528" s="4"/>
      <c r="J528" s="4" t="s">
        <v>576</v>
      </c>
      <c r="K528" s="4" t="s">
        <v>173</v>
      </c>
      <c r="L528" s="4">
        <v>181754</v>
      </c>
      <c r="M528" s="4">
        <v>1860584</v>
      </c>
      <c r="N528" s="4" t="s">
        <v>804</v>
      </c>
      <c r="O528" s="3">
        <v>2024</v>
      </c>
      <c r="P528" s="5" t="s">
        <v>95</v>
      </c>
      <c r="Q528" s="4" t="s">
        <v>1566</v>
      </c>
      <c r="R528" s="4" t="s">
        <v>83</v>
      </c>
      <c r="S528" s="6">
        <v>15726474.539999999</v>
      </c>
      <c r="T528" s="4" t="s">
        <v>76</v>
      </c>
      <c r="U528" s="4" t="s">
        <v>76</v>
      </c>
      <c r="V528" s="7">
        <f t="shared" si="26"/>
        <v>1099623290</v>
      </c>
      <c r="W528" s="7"/>
      <c r="X528" s="8">
        <v>2024</v>
      </c>
      <c r="Y528" s="9" t="s">
        <v>150</v>
      </c>
      <c r="Z528" s="10">
        <v>45495</v>
      </c>
      <c r="AA528" s="9">
        <v>1099623290</v>
      </c>
      <c r="AB528" s="10"/>
      <c r="AC528" s="9"/>
      <c r="AD528" s="10"/>
      <c r="AE528" s="9"/>
      <c r="AF528" s="10"/>
      <c r="AG528" s="9"/>
      <c r="AH528" s="10"/>
      <c r="AI528" s="9"/>
      <c r="AJ528" s="10"/>
      <c r="AK528" s="9"/>
      <c r="AL528" s="10"/>
      <c r="AM528" s="9"/>
      <c r="AN528" s="10"/>
      <c r="AO528" s="9"/>
      <c r="AP528" s="10"/>
      <c r="AQ528" s="9"/>
      <c r="AR528" s="10"/>
      <c r="AS528" s="9"/>
      <c r="AT528" s="10"/>
      <c r="AU528" s="9"/>
      <c r="AV528" s="10"/>
      <c r="AW528" s="9"/>
      <c r="AX528" s="10"/>
      <c r="AY528" s="9"/>
      <c r="AZ528" s="10"/>
      <c r="BA528" s="9"/>
      <c r="BB528" s="10"/>
      <c r="BC528" s="4"/>
      <c r="BD528" s="4"/>
      <c r="BE528" s="4"/>
      <c r="BF528" s="4"/>
      <c r="BG528" s="4"/>
      <c r="BH528" s="4"/>
      <c r="BI528" s="4"/>
      <c r="BJ528" s="9">
        <v>0</v>
      </c>
      <c r="BK528" s="11">
        <f t="shared" si="25"/>
        <v>0</v>
      </c>
      <c r="BL528" s="12" t="s">
        <v>95</v>
      </c>
    </row>
    <row r="529" spans="1:64" ht="19.5" customHeight="1" x14ac:dyDescent="0.25">
      <c r="A529" s="3">
        <v>525</v>
      </c>
      <c r="B529" s="3" t="s">
        <v>65</v>
      </c>
      <c r="C529" s="3">
        <v>2505606</v>
      </c>
      <c r="D529" s="4" t="s">
        <v>1567</v>
      </c>
      <c r="E529" s="3" t="s">
        <v>1568</v>
      </c>
      <c r="F529" s="3" t="s">
        <v>68</v>
      </c>
      <c r="G529" s="4" t="s">
        <v>258</v>
      </c>
      <c r="H529" s="4" t="s">
        <v>258</v>
      </c>
      <c r="I529" s="4" t="s">
        <v>1569</v>
      </c>
      <c r="J529" s="4" t="s">
        <v>1570</v>
      </c>
      <c r="K529" s="4" t="s">
        <v>119</v>
      </c>
      <c r="L529" s="4">
        <v>98269</v>
      </c>
      <c r="M529" s="4">
        <v>922199</v>
      </c>
      <c r="N529" s="4" t="s">
        <v>804</v>
      </c>
      <c r="O529" s="3">
        <v>2024</v>
      </c>
      <c r="P529" s="5" t="s">
        <v>95</v>
      </c>
      <c r="Q529" s="4" t="s">
        <v>1571</v>
      </c>
      <c r="R529" s="4" t="s">
        <v>76</v>
      </c>
      <c r="S529" s="6"/>
      <c r="T529" s="4" t="s">
        <v>76</v>
      </c>
      <c r="U529" s="4" t="s">
        <v>76</v>
      </c>
      <c r="V529" s="7">
        <f t="shared" si="26"/>
        <v>17713571</v>
      </c>
      <c r="W529" s="7"/>
      <c r="X529" s="8">
        <v>2024</v>
      </c>
      <c r="Y529" s="9" t="s">
        <v>89</v>
      </c>
      <c r="Z529" s="10">
        <v>45523</v>
      </c>
      <c r="AA529" s="9">
        <v>17713571</v>
      </c>
      <c r="AB529" s="10"/>
      <c r="AC529" s="9"/>
      <c r="AD529" s="10"/>
      <c r="AE529" s="9"/>
      <c r="AF529" s="10"/>
      <c r="AG529" s="9"/>
      <c r="AH529" s="10"/>
      <c r="AI529" s="9"/>
      <c r="AJ529" s="10"/>
      <c r="AK529" s="9"/>
      <c r="AL529" s="10"/>
      <c r="AM529" s="9"/>
      <c r="AN529" s="10"/>
      <c r="AO529" s="9"/>
      <c r="AP529" s="10"/>
      <c r="AQ529" s="9"/>
      <c r="AR529" s="10"/>
      <c r="AS529" s="9"/>
      <c r="AT529" s="10"/>
      <c r="AU529" s="9"/>
      <c r="AV529" s="10"/>
      <c r="AW529" s="9"/>
      <c r="AX529" s="10"/>
      <c r="AY529" s="9"/>
      <c r="AZ529" s="10"/>
      <c r="BA529" s="9"/>
      <c r="BB529" s="10"/>
      <c r="BC529" s="4"/>
      <c r="BD529" s="4"/>
      <c r="BE529" s="4"/>
      <c r="BF529" s="4"/>
      <c r="BG529" s="4"/>
      <c r="BH529" s="4"/>
      <c r="BI529" s="4"/>
      <c r="BJ529" s="9">
        <v>0</v>
      </c>
      <c r="BK529" s="11">
        <f t="shared" si="25"/>
        <v>0</v>
      </c>
      <c r="BL529" s="12" t="s">
        <v>95</v>
      </c>
    </row>
    <row r="530" spans="1:64" ht="19.5" customHeight="1" x14ac:dyDescent="0.25">
      <c r="A530" s="3">
        <v>526</v>
      </c>
      <c r="B530" s="3" t="s">
        <v>65</v>
      </c>
      <c r="C530" s="3">
        <v>2600607</v>
      </c>
      <c r="D530" s="4" t="s">
        <v>1572</v>
      </c>
      <c r="E530" s="3" t="s">
        <v>1573</v>
      </c>
      <c r="F530" s="3" t="s">
        <v>68</v>
      </c>
      <c r="G530" s="4" t="s">
        <v>1091</v>
      </c>
      <c r="H530" s="4"/>
      <c r="I530" s="4" t="s">
        <v>1574</v>
      </c>
      <c r="J530" s="4" t="s">
        <v>1575</v>
      </c>
      <c r="K530" s="4" t="s">
        <v>312</v>
      </c>
      <c r="L530" s="4">
        <v>833</v>
      </c>
      <c r="M530" s="4">
        <v>1590</v>
      </c>
      <c r="N530" s="4" t="s">
        <v>804</v>
      </c>
      <c r="O530" s="3">
        <v>2024</v>
      </c>
      <c r="P530" s="5" t="s">
        <v>1346</v>
      </c>
      <c r="Q530" s="4" t="s">
        <v>1576</v>
      </c>
      <c r="R530" s="4" t="s">
        <v>83</v>
      </c>
      <c r="S530" s="6">
        <v>453900</v>
      </c>
      <c r="T530" s="4" t="s">
        <v>76</v>
      </c>
      <c r="U530" s="4" t="s">
        <v>76</v>
      </c>
      <c r="V530" s="7">
        <f t="shared" si="26"/>
        <v>33216286.739999998</v>
      </c>
      <c r="W530" s="7">
        <v>33216286.739999998</v>
      </c>
      <c r="X530" s="8"/>
      <c r="Y530" s="9"/>
      <c r="Z530" s="10"/>
      <c r="AA530" s="9"/>
      <c r="AB530" s="10"/>
      <c r="AC530" s="9"/>
      <c r="AD530" s="10"/>
      <c r="AE530" s="9"/>
      <c r="AF530" s="10"/>
      <c r="AG530" s="9"/>
      <c r="AH530" s="10"/>
      <c r="AI530" s="9"/>
      <c r="AJ530" s="10"/>
      <c r="AK530" s="9"/>
      <c r="AL530" s="10"/>
      <c r="AM530" s="9"/>
      <c r="AN530" s="10"/>
      <c r="AO530" s="9"/>
      <c r="AP530" s="10"/>
      <c r="AQ530" s="9"/>
      <c r="AR530" s="10"/>
      <c r="AS530" s="9"/>
      <c r="AT530" s="10"/>
      <c r="AU530" s="9"/>
      <c r="AV530" s="10"/>
      <c r="AW530" s="9"/>
      <c r="AX530" s="10"/>
      <c r="AY530" s="9"/>
      <c r="AZ530" s="10"/>
      <c r="BA530" s="9"/>
      <c r="BB530" s="10"/>
      <c r="BC530" s="4"/>
      <c r="BD530" s="4"/>
      <c r="BE530" s="4"/>
      <c r="BF530" s="4"/>
      <c r="BG530" s="4"/>
      <c r="BH530" s="4"/>
      <c r="BI530" s="4"/>
      <c r="BJ530" s="9">
        <v>0</v>
      </c>
      <c r="BK530" s="11">
        <f t="shared" si="25"/>
        <v>0</v>
      </c>
      <c r="BL530" s="12" t="s">
        <v>1346</v>
      </c>
    </row>
    <row r="531" spans="1:64" ht="19.5" customHeight="1" x14ac:dyDescent="0.25">
      <c r="A531" s="3">
        <v>527</v>
      </c>
      <c r="B531" s="3" t="s">
        <v>65</v>
      </c>
      <c r="C531" s="3">
        <v>2619277</v>
      </c>
      <c r="D531" s="4" t="s">
        <v>1577</v>
      </c>
      <c r="E531" s="3" t="s">
        <v>1578</v>
      </c>
      <c r="F531" s="3" t="s">
        <v>68</v>
      </c>
      <c r="G531" s="4" t="s">
        <v>808</v>
      </c>
      <c r="H531" s="4"/>
      <c r="I531" s="4" t="s">
        <v>1579</v>
      </c>
      <c r="J531" s="4" t="s">
        <v>1580</v>
      </c>
      <c r="K531" s="4" t="s">
        <v>72</v>
      </c>
      <c r="L531" s="4">
        <v>450</v>
      </c>
      <c r="M531" s="4">
        <v>4377</v>
      </c>
      <c r="N531" s="4" t="s">
        <v>804</v>
      </c>
      <c r="O531" s="3">
        <v>2024</v>
      </c>
      <c r="P531" s="5" t="s">
        <v>1346</v>
      </c>
      <c r="Q531" s="4" t="s">
        <v>1403</v>
      </c>
      <c r="R531" s="4" t="s">
        <v>83</v>
      </c>
      <c r="S531" s="6">
        <v>154320.14000000001</v>
      </c>
      <c r="T531" s="4" t="s">
        <v>76</v>
      </c>
      <c r="U531" s="4" t="s">
        <v>76</v>
      </c>
      <c r="V531" s="7">
        <f t="shared" si="26"/>
        <v>4336395.97</v>
      </c>
      <c r="W531" s="7">
        <v>4336395.97</v>
      </c>
      <c r="X531" s="8"/>
      <c r="Y531" s="9"/>
      <c r="Z531" s="10"/>
      <c r="AA531" s="9"/>
      <c r="AB531" s="10"/>
      <c r="AC531" s="9"/>
      <c r="AD531" s="10"/>
      <c r="AE531" s="9"/>
      <c r="AF531" s="10"/>
      <c r="AG531" s="9"/>
      <c r="AH531" s="10"/>
      <c r="AI531" s="9"/>
      <c r="AJ531" s="10"/>
      <c r="AK531" s="9"/>
      <c r="AL531" s="10"/>
      <c r="AM531" s="9"/>
      <c r="AN531" s="10"/>
      <c r="AO531" s="9"/>
      <c r="AP531" s="10"/>
      <c r="AQ531" s="9"/>
      <c r="AR531" s="10"/>
      <c r="AS531" s="9"/>
      <c r="AT531" s="10"/>
      <c r="AU531" s="9"/>
      <c r="AV531" s="10"/>
      <c r="AW531" s="9"/>
      <c r="AX531" s="10"/>
      <c r="AY531" s="9"/>
      <c r="AZ531" s="10"/>
      <c r="BA531" s="9"/>
      <c r="BB531" s="10"/>
      <c r="BC531" s="4"/>
      <c r="BD531" s="4"/>
      <c r="BE531" s="4"/>
      <c r="BF531" s="4"/>
      <c r="BG531" s="4"/>
      <c r="BH531" s="4"/>
      <c r="BI531" s="4"/>
      <c r="BJ531" s="9">
        <v>0</v>
      </c>
      <c r="BK531" s="11">
        <f t="shared" si="25"/>
        <v>0</v>
      </c>
      <c r="BL531" s="12" t="s">
        <v>1346</v>
      </c>
    </row>
    <row r="532" spans="1:64" ht="19.5" customHeight="1" x14ac:dyDescent="0.25">
      <c r="A532" s="3">
        <v>528</v>
      </c>
      <c r="B532" s="3" t="s">
        <v>65</v>
      </c>
      <c r="C532" s="3">
        <v>2596522</v>
      </c>
      <c r="D532" s="4" t="s">
        <v>1581</v>
      </c>
      <c r="E532" s="3" t="s">
        <v>352</v>
      </c>
      <c r="F532" s="3" t="s">
        <v>142</v>
      </c>
      <c r="G532" s="4" t="s">
        <v>209</v>
      </c>
      <c r="H532" s="4"/>
      <c r="I532" s="4"/>
      <c r="J532" s="4" t="s">
        <v>353</v>
      </c>
      <c r="K532" s="4" t="s">
        <v>173</v>
      </c>
      <c r="L532" s="4">
        <v>1789</v>
      </c>
      <c r="M532" s="4">
        <v>20790</v>
      </c>
      <c r="N532" s="4" t="s">
        <v>804</v>
      </c>
      <c r="O532" s="3">
        <v>2024</v>
      </c>
      <c r="P532" s="5" t="s">
        <v>95</v>
      </c>
      <c r="Q532" s="4" t="s">
        <v>1582</v>
      </c>
      <c r="R532" s="4" t="s">
        <v>83</v>
      </c>
      <c r="S532" s="6">
        <v>422395.75</v>
      </c>
      <c r="T532" s="4" t="s">
        <v>76</v>
      </c>
      <c r="U532" s="4" t="s">
        <v>76</v>
      </c>
      <c r="V532" s="7">
        <f t="shared" si="26"/>
        <v>15729529</v>
      </c>
      <c r="W532" s="7"/>
      <c r="X532" s="8">
        <v>2024</v>
      </c>
      <c r="Y532" s="9" t="s">
        <v>107</v>
      </c>
      <c r="Z532" s="10">
        <v>45547</v>
      </c>
      <c r="AA532" s="9">
        <v>15729529</v>
      </c>
      <c r="AB532" s="10"/>
      <c r="AC532" s="9"/>
      <c r="AD532" s="10"/>
      <c r="AE532" s="9"/>
      <c r="AF532" s="10"/>
      <c r="AG532" s="9"/>
      <c r="AH532" s="10"/>
      <c r="AI532" s="9"/>
      <c r="AJ532" s="10"/>
      <c r="AK532" s="9"/>
      <c r="AL532" s="10"/>
      <c r="AM532" s="9"/>
      <c r="AN532" s="10"/>
      <c r="AO532" s="9"/>
      <c r="AP532" s="10"/>
      <c r="AQ532" s="9"/>
      <c r="AR532" s="10"/>
      <c r="AS532" s="9"/>
      <c r="AT532" s="10"/>
      <c r="AU532" s="9"/>
      <c r="AV532" s="10"/>
      <c r="AW532" s="9"/>
      <c r="AX532" s="10"/>
      <c r="AY532" s="9"/>
      <c r="AZ532" s="10"/>
      <c r="BA532" s="9"/>
      <c r="BB532" s="10"/>
      <c r="BC532" s="4"/>
      <c r="BD532" s="4"/>
      <c r="BE532" s="4"/>
      <c r="BF532" s="4"/>
      <c r="BG532" s="4"/>
      <c r="BH532" s="4"/>
      <c r="BI532" s="4"/>
      <c r="BJ532" s="9">
        <v>0</v>
      </c>
      <c r="BK532" s="11">
        <f t="shared" si="25"/>
        <v>0</v>
      </c>
      <c r="BL532" s="12" t="s">
        <v>95</v>
      </c>
    </row>
    <row r="533" spans="1:64" ht="19.5" customHeight="1" x14ac:dyDescent="0.25">
      <c r="A533" s="3">
        <v>529</v>
      </c>
      <c r="B533" s="3" t="s">
        <v>65</v>
      </c>
      <c r="C533" s="3">
        <v>2600733</v>
      </c>
      <c r="D533" s="4" t="s">
        <v>1583</v>
      </c>
      <c r="E533" s="3" t="s">
        <v>79</v>
      </c>
      <c r="F533" s="3" t="s">
        <v>68</v>
      </c>
      <c r="G533" s="4" t="s">
        <v>80</v>
      </c>
      <c r="H533" s="4"/>
      <c r="I533" s="4"/>
      <c r="J533" s="4" t="s">
        <v>81</v>
      </c>
      <c r="K533" s="4" t="s">
        <v>72</v>
      </c>
      <c r="L533" s="4">
        <v>311766</v>
      </c>
      <c r="M533" s="4">
        <v>5618810</v>
      </c>
      <c r="N533" s="4" t="s">
        <v>804</v>
      </c>
      <c r="O533" s="3">
        <v>2024</v>
      </c>
      <c r="P533" s="5" t="s">
        <v>95</v>
      </c>
      <c r="Q533" s="4" t="s">
        <v>82</v>
      </c>
      <c r="R533" s="4" t="s">
        <v>83</v>
      </c>
      <c r="S533" s="6">
        <v>839329.95</v>
      </c>
      <c r="T533" s="4" t="s">
        <v>76</v>
      </c>
      <c r="U533" s="4" t="s">
        <v>76</v>
      </c>
      <c r="V533" s="7">
        <f t="shared" si="26"/>
        <v>48629904.189999998</v>
      </c>
      <c r="W533" s="7"/>
      <c r="X533" s="8">
        <v>2024</v>
      </c>
      <c r="Y533" s="9" t="s">
        <v>150</v>
      </c>
      <c r="Z533" s="10">
        <v>45481</v>
      </c>
      <c r="AA533" s="9">
        <v>48629904.189999998</v>
      </c>
      <c r="AB533" s="10"/>
      <c r="AC533" s="9"/>
      <c r="AD533" s="10"/>
      <c r="AE533" s="9"/>
      <c r="AF533" s="10"/>
      <c r="AG533" s="9"/>
      <c r="AH533" s="10"/>
      <c r="AI533" s="9"/>
      <c r="AJ533" s="10"/>
      <c r="AK533" s="9"/>
      <c r="AL533" s="10"/>
      <c r="AM533" s="9"/>
      <c r="AN533" s="10"/>
      <c r="AO533" s="9"/>
      <c r="AP533" s="10"/>
      <c r="AQ533" s="9"/>
      <c r="AR533" s="10"/>
      <c r="AS533" s="9"/>
      <c r="AT533" s="10"/>
      <c r="AU533" s="9"/>
      <c r="AV533" s="10"/>
      <c r="AW533" s="9"/>
      <c r="AX533" s="10"/>
      <c r="AY533" s="9"/>
      <c r="AZ533" s="10"/>
      <c r="BA533" s="9"/>
      <c r="BB533" s="10"/>
      <c r="BC533" s="4"/>
      <c r="BD533" s="4"/>
      <c r="BE533" s="4"/>
      <c r="BF533" s="4"/>
      <c r="BG533" s="4"/>
      <c r="BH533" s="4"/>
      <c r="BI533" s="4"/>
      <c r="BJ533" s="9">
        <v>0</v>
      </c>
      <c r="BK533" s="11">
        <f t="shared" si="25"/>
        <v>0</v>
      </c>
      <c r="BL533" s="12" t="s">
        <v>95</v>
      </c>
    </row>
    <row r="534" spans="1:64" ht="19.5" customHeight="1" x14ac:dyDescent="0.25">
      <c r="A534" s="3">
        <v>530</v>
      </c>
      <c r="B534" s="3" t="s">
        <v>65</v>
      </c>
      <c r="C534" s="3">
        <v>2414956</v>
      </c>
      <c r="D534" s="4" t="s">
        <v>1584</v>
      </c>
      <c r="E534" s="3" t="s">
        <v>1131</v>
      </c>
      <c r="F534" s="3" t="s">
        <v>142</v>
      </c>
      <c r="G534" s="4" t="s">
        <v>410</v>
      </c>
      <c r="H534" s="4"/>
      <c r="I534" s="4"/>
      <c r="J534" s="4" t="s">
        <v>1133</v>
      </c>
      <c r="K534" s="4" t="s">
        <v>126</v>
      </c>
      <c r="L534" s="4">
        <v>2103</v>
      </c>
      <c r="M534" s="4">
        <v>19768</v>
      </c>
      <c r="N534" s="4" t="s">
        <v>804</v>
      </c>
      <c r="O534" s="3">
        <v>2024</v>
      </c>
      <c r="P534" s="5" t="s">
        <v>95</v>
      </c>
      <c r="Q534" s="4" t="s">
        <v>112</v>
      </c>
      <c r="R534" s="4" t="s">
        <v>76</v>
      </c>
      <c r="S534" s="6"/>
      <c r="T534" s="4" t="s">
        <v>76</v>
      </c>
      <c r="U534" s="4" t="s">
        <v>76</v>
      </c>
      <c r="V534" s="7">
        <f t="shared" si="26"/>
        <v>95522877.13000001</v>
      </c>
      <c r="W534" s="7"/>
      <c r="X534" s="8">
        <v>2024</v>
      </c>
      <c r="Y534" s="9" t="s">
        <v>89</v>
      </c>
      <c r="Z534" s="10">
        <v>45519</v>
      </c>
      <c r="AA534" s="9">
        <v>95522877.13000001</v>
      </c>
      <c r="AB534" s="10"/>
      <c r="AC534" s="9"/>
      <c r="AD534" s="10"/>
      <c r="AE534" s="9"/>
      <c r="AF534" s="10"/>
      <c r="AG534" s="9"/>
      <c r="AH534" s="10"/>
      <c r="AI534" s="9"/>
      <c r="AJ534" s="10"/>
      <c r="AK534" s="9"/>
      <c r="AL534" s="10"/>
      <c r="AM534" s="9"/>
      <c r="AN534" s="10"/>
      <c r="AO534" s="9"/>
      <c r="AP534" s="10"/>
      <c r="AQ534" s="9"/>
      <c r="AR534" s="10"/>
      <c r="AS534" s="9"/>
      <c r="AT534" s="10"/>
      <c r="AU534" s="9"/>
      <c r="AV534" s="10"/>
      <c r="AW534" s="9"/>
      <c r="AX534" s="10"/>
      <c r="AY534" s="9"/>
      <c r="AZ534" s="10"/>
      <c r="BA534" s="9"/>
      <c r="BB534" s="10"/>
      <c r="BC534" s="4"/>
      <c r="BD534" s="4"/>
      <c r="BE534" s="4"/>
      <c r="BF534" s="4"/>
      <c r="BG534" s="4"/>
      <c r="BH534" s="4"/>
      <c r="BI534" s="4"/>
      <c r="BJ534" s="9">
        <v>0</v>
      </c>
      <c r="BK534" s="11">
        <f t="shared" si="25"/>
        <v>0</v>
      </c>
      <c r="BL534" s="12" t="s">
        <v>95</v>
      </c>
    </row>
    <row r="535" spans="1:64" ht="19.5" customHeight="1" x14ac:dyDescent="0.25">
      <c r="A535" s="3">
        <v>531</v>
      </c>
      <c r="B535" s="3" t="s">
        <v>1460</v>
      </c>
      <c r="C535" s="3">
        <v>2631252</v>
      </c>
      <c r="D535" s="4" t="s">
        <v>1585</v>
      </c>
      <c r="E535" s="3" t="s">
        <v>560</v>
      </c>
      <c r="F535" s="3" t="s">
        <v>142</v>
      </c>
      <c r="G535" s="4" t="s">
        <v>185</v>
      </c>
      <c r="H535" s="4" t="s">
        <v>185</v>
      </c>
      <c r="I535" s="4" t="s">
        <v>185</v>
      </c>
      <c r="J535" s="4" t="s">
        <v>561</v>
      </c>
      <c r="K535" s="4" t="s">
        <v>119</v>
      </c>
      <c r="L535" s="4"/>
      <c r="M535" s="4"/>
      <c r="N535" s="4" t="s">
        <v>804</v>
      </c>
      <c r="O535" s="3">
        <v>2024</v>
      </c>
      <c r="P535" s="5" t="s">
        <v>95</v>
      </c>
      <c r="Q535" s="4" t="s">
        <v>1586</v>
      </c>
      <c r="R535" s="4" t="s">
        <v>1464</v>
      </c>
      <c r="S535" s="6">
        <v>136360.79999999999</v>
      </c>
      <c r="T535" s="4" t="s">
        <v>76</v>
      </c>
      <c r="U535" s="4" t="s">
        <v>76</v>
      </c>
      <c r="V535" s="7">
        <f t="shared" si="26"/>
        <v>19996760.050000001</v>
      </c>
      <c r="W535" s="7"/>
      <c r="X535" s="8">
        <v>2024</v>
      </c>
      <c r="Y535" s="9" t="s">
        <v>89</v>
      </c>
      <c r="Z535" s="10">
        <v>45506</v>
      </c>
      <c r="AA535" s="9">
        <v>19996760.050000001</v>
      </c>
      <c r="AB535" s="10"/>
      <c r="AC535" s="9"/>
      <c r="AD535" s="10"/>
      <c r="AE535" s="9"/>
      <c r="AF535" s="10"/>
      <c r="AG535" s="9"/>
      <c r="AH535" s="10"/>
      <c r="AI535" s="9"/>
      <c r="AJ535" s="10"/>
      <c r="AK535" s="9"/>
      <c r="AL535" s="10"/>
      <c r="AM535" s="9"/>
      <c r="AN535" s="10"/>
      <c r="AO535" s="9"/>
      <c r="AP535" s="10"/>
      <c r="AQ535" s="9"/>
      <c r="AR535" s="10"/>
      <c r="AS535" s="9"/>
      <c r="AT535" s="10"/>
      <c r="AU535" s="9"/>
      <c r="AV535" s="10"/>
      <c r="AW535" s="9"/>
      <c r="AX535" s="10"/>
      <c r="AY535" s="9"/>
      <c r="AZ535" s="10"/>
      <c r="BA535" s="9"/>
      <c r="BB535" s="10"/>
      <c r="BC535" s="4"/>
      <c r="BD535" s="4"/>
      <c r="BE535" s="4"/>
      <c r="BF535" s="4"/>
      <c r="BG535" s="4"/>
      <c r="BH535" s="4"/>
      <c r="BI535" s="4"/>
      <c r="BJ535" s="9">
        <v>0</v>
      </c>
      <c r="BK535" s="11">
        <f t="shared" si="25"/>
        <v>0</v>
      </c>
      <c r="BL535" s="12" t="s">
        <v>95</v>
      </c>
    </row>
    <row r="536" spans="1:64" ht="19.5" customHeight="1" x14ac:dyDescent="0.25">
      <c r="A536" s="3">
        <v>532</v>
      </c>
      <c r="B536" s="3" t="s">
        <v>65</v>
      </c>
      <c r="C536" s="3">
        <v>2244633</v>
      </c>
      <c r="D536" s="4" t="s">
        <v>1587</v>
      </c>
      <c r="E536" s="3" t="s">
        <v>1588</v>
      </c>
      <c r="F536" s="3" t="s">
        <v>68</v>
      </c>
      <c r="G536" s="4" t="s">
        <v>110</v>
      </c>
      <c r="H536" s="4"/>
      <c r="I536" s="4" t="s">
        <v>1589</v>
      </c>
      <c r="J536" s="4" t="s">
        <v>1590</v>
      </c>
      <c r="K536" s="4" t="s">
        <v>72</v>
      </c>
      <c r="L536" s="4">
        <v>10510</v>
      </c>
      <c r="M536" s="4">
        <v>10510</v>
      </c>
      <c r="N536" s="4" t="s">
        <v>804</v>
      </c>
      <c r="O536" s="3">
        <v>2024</v>
      </c>
      <c r="P536" s="5" t="s">
        <v>95</v>
      </c>
      <c r="Q536" s="4" t="s">
        <v>1591</v>
      </c>
      <c r="R536" s="4" t="s">
        <v>76</v>
      </c>
      <c r="S536" s="6"/>
      <c r="T536" s="4" t="s">
        <v>76</v>
      </c>
      <c r="U536" s="4" t="s">
        <v>76</v>
      </c>
      <c r="V536" s="7">
        <f t="shared" si="26"/>
        <v>17144584.710000001</v>
      </c>
      <c r="W536" s="7"/>
      <c r="X536" s="8">
        <v>2024</v>
      </c>
      <c r="Y536" s="9" t="s">
        <v>150</v>
      </c>
      <c r="Z536" s="10">
        <v>45503</v>
      </c>
      <c r="AA536" s="9">
        <v>17144584.710000001</v>
      </c>
      <c r="AB536" s="10"/>
      <c r="AC536" s="9"/>
      <c r="AD536" s="10"/>
      <c r="AE536" s="9"/>
      <c r="AF536" s="10"/>
      <c r="AG536" s="9"/>
      <c r="AH536" s="10"/>
      <c r="AI536" s="9"/>
      <c r="AJ536" s="10"/>
      <c r="AK536" s="9"/>
      <c r="AL536" s="10"/>
      <c r="AM536" s="9"/>
      <c r="AN536" s="10"/>
      <c r="AO536" s="9"/>
      <c r="AP536" s="10"/>
      <c r="AQ536" s="9"/>
      <c r="AR536" s="10"/>
      <c r="AS536" s="9"/>
      <c r="AT536" s="10"/>
      <c r="AU536" s="9"/>
      <c r="AV536" s="10"/>
      <c r="AW536" s="9"/>
      <c r="AX536" s="10"/>
      <c r="AY536" s="9"/>
      <c r="AZ536" s="10"/>
      <c r="BA536" s="9"/>
      <c r="BB536" s="10"/>
      <c r="BC536" s="4"/>
      <c r="BD536" s="4"/>
      <c r="BE536" s="4"/>
      <c r="BF536" s="4"/>
      <c r="BG536" s="4"/>
      <c r="BH536" s="4"/>
      <c r="BI536" s="4"/>
      <c r="BJ536" s="9">
        <v>0</v>
      </c>
      <c r="BK536" s="11">
        <f t="shared" si="25"/>
        <v>0</v>
      </c>
      <c r="BL536" s="12" t="s">
        <v>95</v>
      </c>
    </row>
    <row r="537" spans="1:64" ht="19.5" customHeight="1" x14ac:dyDescent="0.25">
      <c r="A537" s="3">
        <v>533</v>
      </c>
      <c r="B537" s="3" t="s">
        <v>1460</v>
      </c>
      <c r="C537" s="3">
        <v>2573411</v>
      </c>
      <c r="D537" s="4" t="s">
        <v>1592</v>
      </c>
      <c r="E537" s="3" t="s">
        <v>445</v>
      </c>
      <c r="F537" s="3" t="s">
        <v>68</v>
      </c>
      <c r="G537" s="4" t="s">
        <v>101</v>
      </c>
      <c r="H537" s="4"/>
      <c r="I537" s="4" t="s">
        <v>446</v>
      </c>
      <c r="J537" s="4" t="s">
        <v>447</v>
      </c>
      <c r="K537" s="4" t="s">
        <v>354</v>
      </c>
      <c r="L537" s="4"/>
      <c r="M537" s="4"/>
      <c r="N537" s="4" t="s">
        <v>804</v>
      </c>
      <c r="O537" s="3">
        <v>2024</v>
      </c>
      <c r="P537" s="5" t="s">
        <v>95</v>
      </c>
      <c r="Q537" s="4" t="s">
        <v>1593</v>
      </c>
      <c r="R537" s="4" t="s">
        <v>83</v>
      </c>
      <c r="S537" s="6">
        <v>564039.23</v>
      </c>
      <c r="T537" s="4" t="s">
        <v>76</v>
      </c>
      <c r="U537" s="4" t="s">
        <v>76</v>
      </c>
      <c r="V537" s="7">
        <f t="shared" si="26"/>
        <v>14928238.189999999</v>
      </c>
      <c r="W537" s="7"/>
      <c r="X537" s="8">
        <v>2024</v>
      </c>
      <c r="Y537" s="9" t="s">
        <v>89</v>
      </c>
      <c r="Z537" s="10">
        <v>45520</v>
      </c>
      <c r="AA537" s="9">
        <v>14928238.189999999</v>
      </c>
      <c r="AB537" s="10"/>
      <c r="AC537" s="9"/>
      <c r="AD537" s="10"/>
      <c r="AE537" s="9"/>
      <c r="AF537" s="10"/>
      <c r="AG537" s="9"/>
      <c r="AH537" s="10"/>
      <c r="AI537" s="9"/>
      <c r="AJ537" s="10"/>
      <c r="AK537" s="9"/>
      <c r="AL537" s="10"/>
      <c r="AM537" s="9"/>
      <c r="AN537" s="10"/>
      <c r="AO537" s="9"/>
      <c r="AP537" s="10"/>
      <c r="AQ537" s="9"/>
      <c r="AR537" s="10"/>
      <c r="AS537" s="9"/>
      <c r="AT537" s="10"/>
      <c r="AU537" s="9"/>
      <c r="AV537" s="10"/>
      <c r="AW537" s="9"/>
      <c r="AX537" s="10"/>
      <c r="AY537" s="9"/>
      <c r="AZ537" s="10"/>
      <c r="BA537" s="9"/>
      <c r="BB537" s="10"/>
      <c r="BC537" s="4"/>
      <c r="BD537" s="4"/>
      <c r="BE537" s="4"/>
      <c r="BF537" s="4"/>
      <c r="BG537" s="4"/>
      <c r="BH537" s="4"/>
      <c r="BI537" s="4"/>
      <c r="BJ537" s="9">
        <v>0</v>
      </c>
      <c r="BK537" s="11">
        <f t="shared" si="25"/>
        <v>0</v>
      </c>
      <c r="BL537" s="12" t="s">
        <v>95</v>
      </c>
    </row>
    <row r="538" spans="1:64" ht="19.5" customHeight="1" x14ac:dyDescent="0.25">
      <c r="A538" s="3">
        <v>534</v>
      </c>
      <c r="B538" s="3" t="s">
        <v>65</v>
      </c>
      <c r="C538" s="3">
        <v>2549604</v>
      </c>
      <c r="D538" s="4" t="s">
        <v>1594</v>
      </c>
      <c r="E538" s="3" t="s">
        <v>1595</v>
      </c>
      <c r="F538" s="3" t="s">
        <v>68</v>
      </c>
      <c r="G538" s="4" t="s">
        <v>80</v>
      </c>
      <c r="H538" s="4"/>
      <c r="I538" s="4" t="s">
        <v>1596</v>
      </c>
      <c r="J538" s="4" t="s">
        <v>1597</v>
      </c>
      <c r="K538" s="4" t="s">
        <v>126</v>
      </c>
      <c r="L538" s="4">
        <v>53</v>
      </c>
      <c r="M538" s="4">
        <v>530</v>
      </c>
      <c r="N538" s="4" t="s">
        <v>804</v>
      </c>
      <c r="O538" s="3">
        <v>2024</v>
      </c>
      <c r="P538" s="5" t="s">
        <v>95</v>
      </c>
      <c r="Q538" s="4" t="s">
        <v>1598</v>
      </c>
      <c r="R538" s="4" t="s">
        <v>76</v>
      </c>
      <c r="S538" s="6"/>
      <c r="T538" s="4" t="s">
        <v>76</v>
      </c>
      <c r="U538" s="4" t="s">
        <v>76</v>
      </c>
      <c r="V538" s="7">
        <f t="shared" si="26"/>
        <v>2561575.1</v>
      </c>
      <c r="W538" s="7"/>
      <c r="X538" s="8">
        <v>2024</v>
      </c>
      <c r="Y538" s="9" t="s">
        <v>89</v>
      </c>
      <c r="Z538" s="10">
        <v>45513</v>
      </c>
      <c r="AA538" s="9">
        <v>2509201.4300000002</v>
      </c>
      <c r="AB538" s="10">
        <v>45602</v>
      </c>
      <c r="AC538" s="9">
        <v>52373.669999999925</v>
      </c>
      <c r="AD538" s="10"/>
      <c r="AE538" s="9"/>
      <c r="AF538" s="10"/>
      <c r="AG538" s="9"/>
      <c r="AH538" s="10"/>
      <c r="AI538" s="9"/>
      <c r="AJ538" s="10"/>
      <c r="AK538" s="9"/>
      <c r="AL538" s="10"/>
      <c r="AM538" s="9"/>
      <c r="AN538" s="10"/>
      <c r="AO538" s="9"/>
      <c r="AP538" s="10"/>
      <c r="AQ538" s="9"/>
      <c r="AR538" s="10"/>
      <c r="AS538" s="9"/>
      <c r="AT538" s="10"/>
      <c r="AU538" s="9"/>
      <c r="AV538" s="10"/>
      <c r="AW538" s="9"/>
      <c r="AX538" s="10"/>
      <c r="AY538" s="9"/>
      <c r="AZ538" s="10"/>
      <c r="BA538" s="9"/>
      <c r="BB538" s="10"/>
      <c r="BC538" s="4"/>
      <c r="BD538" s="4"/>
      <c r="BE538" s="4"/>
      <c r="BF538" s="4"/>
      <c r="BG538" s="4"/>
      <c r="BH538" s="4"/>
      <c r="BI538" s="4"/>
      <c r="BJ538" s="9">
        <v>1568918.5</v>
      </c>
      <c r="BK538" s="11">
        <f t="shared" si="25"/>
        <v>0.61248194519067578</v>
      </c>
      <c r="BL538" s="12" t="s">
        <v>385</v>
      </c>
    </row>
    <row r="539" spans="1:64" ht="19.5" customHeight="1" x14ac:dyDescent="0.25">
      <c r="A539" s="3">
        <v>535</v>
      </c>
      <c r="B539" s="3" t="s">
        <v>65</v>
      </c>
      <c r="C539" s="3">
        <v>2592858</v>
      </c>
      <c r="D539" s="4" t="s">
        <v>1599</v>
      </c>
      <c r="E539" s="3" t="s">
        <v>1086</v>
      </c>
      <c r="F539" s="3" t="s">
        <v>68</v>
      </c>
      <c r="G539" s="4" t="s">
        <v>135</v>
      </c>
      <c r="H539" s="4"/>
      <c r="I539" s="4" t="s">
        <v>1087</v>
      </c>
      <c r="J539" s="4" t="s">
        <v>1088</v>
      </c>
      <c r="K539" s="4" t="s">
        <v>72</v>
      </c>
      <c r="L539" s="4">
        <v>105085</v>
      </c>
      <c r="M539" s="4">
        <v>502322</v>
      </c>
      <c r="N539" s="4" t="s">
        <v>804</v>
      </c>
      <c r="O539" s="3">
        <v>2024</v>
      </c>
      <c r="P539" s="5" t="s">
        <v>1346</v>
      </c>
      <c r="Q539" s="4" t="s">
        <v>1600</v>
      </c>
      <c r="R539" s="4" t="s">
        <v>83</v>
      </c>
      <c r="S539" s="6">
        <v>106579.64</v>
      </c>
      <c r="T539" s="4" t="s">
        <v>76</v>
      </c>
      <c r="U539" s="4" t="s">
        <v>76</v>
      </c>
      <c r="V539" s="7">
        <f t="shared" si="26"/>
        <v>5034111.5</v>
      </c>
      <c r="W539" s="7">
        <v>5034111.5</v>
      </c>
      <c r="X539" s="8"/>
      <c r="Y539" s="9"/>
      <c r="Z539" s="10"/>
      <c r="AA539" s="9"/>
      <c r="AB539" s="10"/>
      <c r="AC539" s="9"/>
      <c r="AD539" s="10"/>
      <c r="AE539" s="9"/>
      <c r="AF539" s="10"/>
      <c r="AG539" s="9"/>
      <c r="AH539" s="10"/>
      <c r="AI539" s="9"/>
      <c r="AJ539" s="10"/>
      <c r="AK539" s="9"/>
      <c r="AL539" s="10"/>
      <c r="AM539" s="9"/>
      <c r="AN539" s="10"/>
      <c r="AO539" s="9"/>
      <c r="AP539" s="10"/>
      <c r="AQ539" s="9"/>
      <c r="AR539" s="10"/>
      <c r="AS539" s="9"/>
      <c r="AT539" s="10"/>
      <c r="AU539" s="9"/>
      <c r="AV539" s="10"/>
      <c r="AW539" s="9"/>
      <c r="AX539" s="10"/>
      <c r="AY539" s="9"/>
      <c r="AZ539" s="10"/>
      <c r="BA539" s="9"/>
      <c r="BB539" s="10"/>
      <c r="BC539" s="4"/>
      <c r="BD539" s="4"/>
      <c r="BE539" s="4"/>
      <c r="BF539" s="4"/>
      <c r="BG539" s="4"/>
      <c r="BH539" s="4"/>
      <c r="BI539" s="4"/>
      <c r="BJ539" s="9">
        <v>0</v>
      </c>
      <c r="BK539" s="11">
        <f t="shared" si="25"/>
        <v>0</v>
      </c>
      <c r="BL539" s="12" t="s">
        <v>1346</v>
      </c>
    </row>
    <row r="540" spans="1:64" ht="19.5" customHeight="1" x14ac:dyDescent="0.25">
      <c r="A540" s="3">
        <v>536</v>
      </c>
      <c r="B540" s="3" t="s">
        <v>65</v>
      </c>
      <c r="C540" s="3">
        <v>2534780</v>
      </c>
      <c r="D540" s="4" t="s">
        <v>1601</v>
      </c>
      <c r="E540" s="3" t="s">
        <v>1602</v>
      </c>
      <c r="F540" s="3" t="s">
        <v>68</v>
      </c>
      <c r="G540" s="4" t="s">
        <v>258</v>
      </c>
      <c r="H540" s="4" t="s">
        <v>1603</v>
      </c>
      <c r="I540" s="4" t="s">
        <v>1604</v>
      </c>
      <c r="J540" s="4" t="s">
        <v>1605</v>
      </c>
      <c r="K540" s="4" t="s">
        <v>1606</v>
      </c>
      <c r="L540" s="4">
        <v>890</v>
      </c>
      <c r="M540" s="4">
        <v>10531</v>
      </c>
      <c r="N540" s="4" t="s">
        <v>804</v>
      </c>
      <c r="O540" s="3">
        <v>2024</v>
      </c>
      <c r="P540" s="5" t="s">
        <v>95</v>
      </c>
      <c r="Q540" s="4" t="s">
        <v>1449</v>
      </c>
      <c r="R540" s="4" t="s">
        <v>83</v>
      </c>
      <c r="S540" s="6">
        <v>750000</v>
      </c>
      <c r="T540" s="4" t="s">
        <v>76</v>
      </c>
      <c r="U540" s="4" t="s">
        <v>76</v>
      </c>
      <c r="V540" s="7">
        <f t="shared" si="26"/>
        <v>62915238.600000001</v>
      </c>
      <c r="W540" s="7"/>
      <c r="X540" s="8">
        <v>2024</v>
      </c>
      <c r="Y540" s="9" t="s">
        <v>89</v>
      </c>
      <c r="Z540" s="10">
        <v>45523</v>
      </c>
      <c r="AA540" s="9">
        <v>62915238.600000001</v>
      </c>
      <c r="AB540" s="10"/>
      <c r="AC540" s="9"/>
      <c r="AD540" s="10"/>
      <c r="AE540" s="9"/>
      <c r="AF540" s="10"/>
      <c r="AG540" s="9"/>
      <c r="AH540" s="10"/>
      <c r="AI540" s="9"/>
      <c r="AJ540" s="10"/>
      <c r="AK540" s="9"/>
      <c r="AL540" s="10"/>
      <c r="AM540" s="9"/>
      <c r="AN540" s="10"/>
      <c r="AO540" s="9"/>
      <c r="AP540" s="10"/>
      <c r="AQ540" s="9"/>
      <c r="AR540" s="10"/>
      <c r="AS540" s="9"/>
      <c r="AT540" s="10"/>
      <c r="AU540" s="9"/>
      <c r="AV540" s="10"/>
      <c r="AW540" s="9"/>
      <c r="AX540" s="10"/>
      <c r="AY540" s="9"/>
      <c r="AZ540" s="10"/>
      <c r="BA540" s="9"/>
      <c r="BB540" s="10"/>
      <c r="BC540" s="4"/>
      <c r="BD540" s="4"/>
      <c r="BE540" s="4"/>
      <c r="BF540" s="4"/>
      <c r="BG540" s="4"/>
      <c r="BH540" s="4"/>
      <c r="BI540" s="4"/>
      <c r="BJ540" s="9">
        <v>0</v>
      </c>
      <c r="BK540" s="11">
        <f t="shared" si="25"/>
        <v>0</v>
      </c>
      <c r="BL540" s="12" t="s">
        <v>95</v>
      </c>
    </row>
    <row r="541" spans="1:64" ht="19.5" customHeight="1" x14ac:dyDescent="0.25">
      <c r="A541" s="3">
        <v>537</v>
      </c>
      <c r="B541" s="3" t="s">
        <v>1460</v>
      </c>
      <c r="C541" s="3">
        <v>2614951</v>
      </c>
      <c r="D541" s="4" t="s">
        <v>1607</v>
      </c>
      <c r="E541" s="3" t="s">
        <v>215</v>
      </c>
      <c r="F541" s="3" t="s">
        <v>68</v>
      </c>
      <c r="G541" s="4" t="s">
        <v>110</v>
      </c>
      <c r="H541" s="4" t="s">
        <v>216</v>
      </c>
      <c r="I541" s="4" t="s">
        <v>216</v>
      </c>
      <c r="J541" s="4" t="s">
        <v>217</v>
      </c>
      <c r="K541" s="4" t="s">
        <v>201</v>
      </c>
      <c r="L541" s="4"/>
      <c r="M541" s="4"/>
      <c r="N541" s="4" t="s">
        <v>804</v>
      </c>
      <c r="O541" s="3">
        <v>2024</v>
      </c>
      <c r="P541" s="5" t="s">
        <v>95</v>
      </c>
      <c r="Q541" s="4" t="s">
        <v>1608</v>
      </c>
      <c r="R541" s="4" t="s">
        <v>76</v>
      </c>
      <c r="S541" s="6"/>
      <c r="T541" s="4" t="s">
        <v>76</v>
      </c>
      <c r="U541" s="4" t="s">
        <v>76</v>
      </c>
      <c r="V541" s="7">
        <f t="shared" si="26"/>
        <v>2642337.2799999998</v>
      </c>
      <c r="W541" s="7"/>
      <c r="X541" s="8">
        <v>2024</v>
      </c>
      <c r="Y541" s="9" t="s">
        <v>89</v>
      </c>
      <c r="Z541" s="10">
        <v>45511</v>
      </c>
      <c r="AA541" s="9">
        <v>2642337.2799999998</v>
      </c>
      <c r="AB541" s="10"/>
      <c r="AC541" s="9"/>
      <c r="AD541" s="10"/>
      <c r="AE541" s="9"/>
      <c r="AF541" s="10"/>
      <c r="AG541" s="9"/>
      <c r="AH541" s="10"/>
      <c r="AI541" s="9"/>
      <c r="AJ541" s="10"/>
      <c r="AK541" s="9"/>
      <c r="AL541" s="10"/>
      <c r="AM541" s="9"/>
      <c r="AN541" s="10"/>
      <c r="AO541" s="9"/>
      <c r="AP541" s="10"/>
      <c r="AQ541" s="9"/>
      <c r="AR541" s="10"/>
      <c r="AS541" s="9"/>
      <c r="AT541" s="10"/>
      <c r="AU541" s="9"/>
      <c r="AV541" s="10"/>
      <c r="AW541" s="9"/>
      <c r="AX541" s="10"/>
      <c r="AY541" s="9"/>
      <c r="AZ541" s="10"/>
      <c r="BA541" s="9"/>
      <c r="BB541" s="10"/>
      <c r="BC541" s="4"/>
      <c r="BD541" s="4"/>
      <c r="BE541" s="4"/>
      <c r="BF541" s="4"/>
      <c r="BG541" s="4"/>
      <c r="BH541" s="4"/>
      <c r="BI541" s="4"/>
      <c r="BJ541" s="9">
        <v>0</v>
      </c>
      <c r="BK541" s="11">
        <f t="shared" si="25"/>
        <v>0</v>
      </c>
      <c r="BL541" s="12" t="s">
        <v>95</v>
      </c>
    </row>
    <row r="542" spans="1:64" ht="19.5" customHeight="1" x14ac:dyDescent="0.25">
      <c r="A542" s="3">
        <v>538</v>
      </c>
      <c r="B542" s="3" t="s">
        <v>1460</v>
      </c>
      <c r="C542" s="3">
        <v>2614950</v>
      </c>
      <c r="D542" s="4" t="s">
        <v>1609</v>
      </c>
      <c r="E542" s="3" t="s">
        <v>215</v>
      </c>
      <c r="F542" s="3" t="s">
        <v>68</v>
      </c>
      <c r="G542" s="4" t="s">
        <v>110</v>
      </c>
      <c r="H542" s="4" t="s">
        <v>216</v>
      </c>
      <c r="I542" s="4" t="s">
        <v>216</v>
      </c>
      <c r="J542" s="4" t="s">
        <v>217</v>
      </c>
      <c r="K542" s="4" t="s">
        <v>201</v>
      </c>
      <c r="L542" s="4"/>
      <c r="M542" s="4"/>
      <c r="N542" s="4" t="s">
        <v>804</v>
      </c>
      <c r="O542" s="3">
        <v>2024</v>
      </c>
      <c r="P542" s="5" t="s">
        <v>95</v>
      </c>
      <c r="Q542" s="4" t="s">
        <v>1608</v>
      </c>
      <c r="R542" s="4" t="s">
        <v>76</v>
      </c>
      <c r="S542" s="6"/>
      <c r="T542" s="4" t="s">
        <v>76</v>
      </c>
      <c r="U542" s="4" t="s">
        <v>76</v>
      </c>
      <c r="V542" s="7">
        <f t="shared" si="26"/>
        <v>1130814.04</v>
      </c>
      <c r="W542" s="7"/>
      <c r="X542" s="8">
        <v>2024</v>
      </c>
      <c r="Y542" s="9" t="s">
        <v>89</v>
      </c>
      <c r="Z542" s="10">
        <v>45511</v>
      </c>
      <c r="AA542" s="9">
        <v>1130814.04</v>
      </c>
      <c r="AB542" s="10"/>
      <c r="AC542" s="9"/>
      <c r="AD542" s="10"/>
      <c r="AE542" s="9"/>
      <c r="AF542" s="10"/>
      <c r="AG542" s="9"/>
      <c r="AH542" s="10"/>
      <c r="AI542" s="9"/>
      <c r="AJ542" s="10"/>
      <c r="AK542" s="9"/>
      <c r="AL542" s="10"/>
      <c r="AM542" s="9"/>
      <c r="AN542" s="10"/>
      <c r="AO542" s="9"/>
      <c r="AP542" s="10"/>
      <c r="AQ542" s="9"/>
      <c r="AR542" s="10"/>
      <c r="AS542" s="9"/>
      <c r="AT542" s="10"/>
      <c r="AU542" s="9"/>
      <c r="AV542" s="10"/>
      <c r="AW542" s="9"/>
      <c r="AX542" s="10"/>
      <c r="AY542" s="9"/>
      <c r="AZ542" s="10"/>
      <c r="BA542" s="9"/>
      <c r="BB542" s="10"/>
      <c r="BC542" s="4"/>
      <c r="BD542" s="4"/>
      <c r="BE542" s="4"/>
      <c r="BF542" s="4"/>
      <c r="BG542" s="4"/>
      <c r="BH542" s="4"/>
      <c r="BI542" s="4"/>
      <c r="BJ542" s="9">
        <v>0</v>
      </c>
      <c r="BK542" s="11">
        <f t="shared" si="25"/>
        <v>0</v>
      </c>
      <c r="BL542" s="12" t="s">
        <v>95</v>
      </c>
    </row>
    <row r="543" spans="1:64" ht="19.5" customHeight="1" x14ac:dyDescent="0.25">
      <c r="A543" s="3">
        <v>539</v>
      </c>
      <c r="B543" s="3" t="s">
        <v>65</v>
      </c>
      <c r="C543" s="3">
        <v>2330786</v>
      </c>
      <c r="D543" s="4" t="s">
        <v>1610</v>
      </c>
      <c r="E543" s="3" t="s">
        <v>814</v>
      </c>
      <c r="F543" s="3" t="s">
        <v>691</v>
      </c>
      <c r="G543" s="4" t="s">
        <v>80</v>
      </c>
      <c r="H543" s="4" t="s">
        <v>248</v>
      </c>
      <c r="I543" s="4" t="s">
        <v>248</v>
      </c>
      <c r="J543" s="4" t="s">
        <v>816</v>
      </c>
      <c r="K543" s="4" t="s">
        <v>144</v>
      </c>
      <c r="L543" s="4">
        <v>254</v>
      </c>
      <c r="M543" s="4">
        <v>254</v>
      </c>
      <c r="N543" s="4" t="s">
        <v>73</v>
      </c>
      <c r="O543" s="3">
        <v>2024</v>
      </c>
      <c r="P543" s="5" t="s">
        <v>95</v>
      </c>
      <c r="Q543" s="4" t="s">
        <v>960</v>
      </c>
      <c r="R543" s="4" t="s">
        <v>76</v>
      </c>
      <c r="S543" s="6"/>
      <c r="T543" s="4" t="s">
        <v>76</v>
      </c>
      <c r="U543" s="4" t="s">
        <v>76</v>
      </c>
      <c r="V543" s="7">
        <f t="shared" si="26"/>
        <v>3410632.12</v>
      </c>
      <c r="W543" s="7"/>
      <c r="X543" s="8">
        <v>2024</v>
      </c>
      <c r="Y543" s="9" t="s">
        <v>89</v>
      </c>
      <c r="Z543" s="10">
        <v>45517</v>
      </c>
      <c r="AA543" s="9">
        <v>3410632.12</v>
      </c>
      <c r="AB543" s="10"/>
      <c r="AC543" s="9"/>
      <c r="AD543" s="10"/>
      <c r="AE543" s="9"/>
      <c r="AF543" s="10"/>
      <c r="AG543" s="9"/>
      <c r="AH543" s="10"/>
      <c r="AI543" s="9"/>
      <c r="AJ543" s="10"/>
      <c r="AK543" s="9"/>
      <c r="AL543" s="10"/>
      <c r="AM543" s="9"/>
      <c r="AN543" s="10"/>
      <c r="AO543" s="9"/>
      <c r="AP543" s="10"/>
      <c r="AQ543" s="9"/>
      <c r="AR543" s="10"/>
      <c r="AS543" s="9"/>
      <c r="AT543" s="10"/>
      <c r="AU543" s="9"/>
      <c r="AV543" s="10"/>
      <c r="AW543" s="9"/>
      <c r="AX543" s="10"/>
      <c r="AY543" s="9"/>
      <c r="AZ543" s="10"/>
      <c r="BA543" s="9"/>
      <c r="BB543" s="10"/>
      <c r="BC543" s="4"/>
      <c r="BD543" s="4"/>
      <c r="BE543" s="4"/>
      <c r="BF543" s="4"/>
      <c r="BG543" s="4"/>
      <c r="BH543" s="4"/>
      <c r="BI543" s="4"/>
      <c r="BJ543" s="9">
        <v>1390154.78</v>
      </c>
      <c r="BK543" s="11">
        <f t="shared" si="25"/>
        <v>0.40759446668202959</v>
      </c>
      <c r="BL543" s="12" t="s">
        <v>385</v>
      </c>
    </row>
    <row r="544" spans="1:64" ht="19.5" customHeight="1" x14ac:dyDescent="0.25">
      <c r="A544" s="3">
        <v>540</v>
      </c>
      <c r="B544" s="3" t="s">
        <v>65</v>
      </c>
      <c r="C544" s="3">
        <v>2619851</v>
      </c>
      <c r="D544" s="4" t="s">
        <v>1611</v>
      </c>
      <c r="E544" s="3" t="s">
        <v>1008</v>
      </c>
      <c r="F544" s="3" t="s">
        <v>68</v>
      </c>
      <c r="G544" s="4" t="s">
        <v>348</v>
      </c>
      <c r="H544" s="4" t="s">
        <v>563</v>
      </c>
      <c r="I544" s="4" t="s">
        <v>1009</v>
      </c>
      <c r="J544" s="4" t="s">
        <v>1010</v>
      </c>
      <c r="K544" s="4" t="s">
        <v>72</v>
      </c>
      <c r="L544" s="4">
        <v>1985</v>
      </c>
      <c r="M544" s="4">
        <v>16157</v>
      </c>
      <c r="N544" s="4" t="s">
        <v>804</v>
      </c>
      <c r="O544" s="3">
        <v>2024</v>
      </c>
      <c r="P544" s="5" t="s">
        <v>95</v>
      </c>
      <c r="Q544" s="4" t="s">
        <v>1612</v>
      </c>
      <c r="R544" s="4" t="s">
        <v>83</v>
      </c>
      <c r="S544" s="6">
        <v>33946.74</v>
      </c>
      <c r="T544" s="4" t="s">
        <v>76</v>
      </c>
      <c r="U544" s="4" t="s">
        <v>76</v>
      </c>
      <c r="V544" s="7">
        <f t="shared" si="26"/>
        <v>2006252.05</v>
      </c>
      <c r="W544" s="7"/>
      <c r="X544" s="8">
        <v>2024</v>
      </c>
      <c r="Y544" s="9" t="s">
        <v>89</v>
      </c>
      <c r="Z544" s="10">
        <v>45533</v>
      </c>
      <c r="AA544" s="9">
        <v>2006252.05</v>
      </c>
      <c r="AB544" s="10"/>
      <c r="AC544" s="9"/>
      <c r="AD544" s="10"/>
      <c r="AE544" s="9"/>
      <c r="AF544" s="10"/>
      <c r="AG544" s="9"/>
      <c r="AH544" s="10"/>
      <c r="AI544" s="9"/>
      <c r="AJ544" s="10"/>
      <c r="AK544" s="9"/>
      <c r="AL544" s="10"/>
      <c r="AM544" s="9"/>
      <c r="AN544" s="10"/>
      <c r="AO544" s="9"/>
      <c r="AP544" s="10"/>
      <c r="AQ544" s="9"/>
      <c r="AR544" s="10"/>
      <c r="AS544" s="9"/>
      <c r="AT544" s="10"/>
      <c r="AU544" s="9"/>
      <c r="AV544" s="10"/>
      <c r="AW544" s="9"/>
      <c r="AX544" s="10"/>
      <c r="AY544" s="9"/>
      <c r="AZ544" s="10"/>
      <c r="BA544" s="9"/>
      <c r="BB544" s="10"/>
      <c r="BC544" s="4"/>
      <c r="BD544" s="4"/>
      <c r="BE544" s="4"/>
      <c r="BF544" s="4"/>
      <c r="BG544" s="4"/>
      <c r="BH544" s="4"/>
      <c r="BI544" s="4"/>
      <c r="BJ544" s="9">
        <v>0</v>
      </c>
      <c r="BK544" s="11">
        <f t="shared" si="25"/>
        <v>0</v>
      </c>
      <c r="BL544" s="12" t="s">
        <v>95</v>
      </c>
    </row>
    <row r="545" spans="1:64" ht="19.5" customHeight="1" x14ac:dyDescent="0.25">
      <c r="A545" s="3">
        <v>541</v>
      </c>
      <c r="B545" s="3" t="s">
        <v>1460</v>
      </c>
      <c r="C545" s="3">
        <v>2587025</v>
      </c>
      <c r="D545" s="4" t="s">
        <v>1613</v>
      </c>
      <c r="E545" s="3" t="s">
        <v>560</v>
      </c>
      <c r="F545" s="3" t="s">
        <v>142</v>
      </c>
      <c r="G545" s="4" t="s">
        <v>185</v>
      </c>
      <c r="H545" s="4" t="s">
        <v>185</v>
      </c>
      <c r="I545" s="4" t="s">
        <v>185</v>
      </c>
      <c r="J545" s="4" t="s">
        <v>561</v>
      </c>
      <c r="K545" s="4" t="s">
        <v>119</v>
      </c>
      <c r="L545" s="4"/>
      <c r="M545" s="4"/>
      <c r="N545" s="4" t="s">
        <v>804</v>
      </c>
      <c r="O545" s="3">
        <v>2024</v>
      </c>
      <c r="P545" s="5" t="s">
        <v>95</v>
      </c>
      <c r="Q545" s="4" t="s">
        <v>1614</v>
      </c>
      <c r="R545" s="4" t="s">
        <v>1464</v>
      </c>
      <c r="S545" s="6">
        <v>34000</v>
      </c>
      <c r="T545" s="4" t="s">
        <v>76</v>
      </c>
      <c r="U545" s="4" t="s">
        <v>76</v>
      </c>
      <c r="V545" s="7">
        <f t="shared" si="26"/>
        <v>23169168</v>
      </c>
      <c r="W545" s="7"/>
      <c r="X545" s="8">
        <v>2024</v>
      </c>
      <c r="Y545" s="9" t="s">
        <v>107</v>
      </c>
      <c r="Z545" s="10">
        <v>45537</v>
      </c>
      <c r="AA545" s="9">
        <v>23169168</v>
      </c>
      <c r="AB545" s="10"/>
      <c r="AC545" s="9"/>
      <c r="AD545" s="10"/>
      <c r="AE545" s="9"/>
      <c r="AF545" s="10"/>
      <c r="AG545" s="9"/>
      <c r="AH545" s="10"/>
      <c r="AI545" s="9"/>
      <c r="AJ545" s="10"/>
      <c r="AK545" s="9"/>
      <c r="AL545" s="10"/>
      <c r="AM545" s="9"/>
      <c r="AN545" s="10"/>
      <c r="AO545" s="9"/>
      <c r="AP545" s="10"/>
      <c r="AQ545" s="9"/>
      <c r="AR545" s="10"/>
      <c r="AS545" s="9"/>
      <c r="AT545" s="10"/>
      <c r="AU545" s="9"/>
      <c r="AV545" s="10"/>
      <c r="AW545" s="9"/>
      <c r="AX545" s="10"/>
      <c r="AY545" s="9"/>
      <c r="AZ545" s="10"/>
      <c r="BA545" s="9"/>
      <c r="BB545" s="10"/>
      <c r="BC545" s="4"/>
      <c r="BD545" s="4"/>
      <c r="BE545" s="4"/>
      <c r="BF545" s="4"/>
      <c r="BG545" s="4"/>
      <c r="BH545" s="4"/>
      <c r="BI545" s="4"/>
      <c r="BJ545" s="9">
        <v>0</v>
      </c>
      <c r="BK545" s="11">
        <f t="shared" si="25"/>
        <v>0</v>
      </c>
      <c r="BL545" s="12" t="s">
        <v>95</v>
      </c>
    </row>
    <row r="546" spans="1:64" ht="19.5" customHeight="1" x14ac:dyDescent="0.25">
      <c r="A546" s="3">
        <v>542</v>
      </c>
      <c r="B546" s="3" t="s">
        <v>65</v>
      </c>
      <c r="C546" s="3">
        <v>2551477</v>
      </c>
      <c r="D546" s="4" t="s">
        <v>1615</v>
      </c>
      <c r="E546" s="3" t="s">
        <v>1143</v>
      </c>
      <c r="F546" s="3" t="s">
        <v>68</v>
      </c>
      <c r="G546" s="4" t="s">
        <v>80</v>
      </c>
      <c r="H546" s="4" t="s">
        <v>80</v>
      </c>
      <c r="I546" s="4" t="s">
        <v>80</v>
      </c>
      <c r="J546" s="4" t="s">
        <v>1146</v>
      </c>
      <c r="K546" s="4" t="s">
        <v>72</v>
      </c>
      <c r="L546" s="4">
        <v>2111</v>
      </c>
      <c r="M546" s="4">
        <v>2111</v>
      </c>
      <c r="N546" s="4" t="s">
        <v>804</v>
      </c>
      <c r="O546" s="3">
        <v>2024</v>
      </c>
      <c r="P546" s="5" t="s">
        <v>95</v>
      </c>
      <c r="Q546" s="4" t="s">
        <v>1616</v>
      </c>
      <c r="R546" s="4" t="s">
        <v>83</v>
      </c>
      <c r="S546" s="6">
        <v>36800</v>
      </c>
      <c r="T546" s="4" t="s">
        <v>76</v>
      </c>
      <c r="U546" s="4" t="s">
        <v>76</v>
      </c>
      <c r="V546" s="7">
        <f t="shared" si="26"/>
        <v>2915586.91</v>
      </c>
      <c r="W546" s="7"/>
      <c r="X546" s="8">
        <v>2024</v>
      </c>
      <c r="Y546" s="9" t="s">
        <v>107</v>
      </c>
      <c r="Z546" s="10">
        <v>45538</v>
      </c>
      <c r="AA546" s="9">
        <v>2915586.91</v>
      </c>
      <c r="AB546" s="10"/>
      <c r="AC546" s="9"/>
      <c r="AD546" s="10"/>
      <c r="AE546" s="9"/>
      <c r="AF546" s="10"/>
      <c r="AG546" s="9"/>
      <c r="AH546" s="10"/>
      <c r="AI546" s="9"/>
      <c r="AJ546" s="10"/>
      <c r="AK546" s="9"/>
      <c r="AL546" s="10"/>
      <c r="AM546" s="9"/>
      <c r="AN546" s="10"/>
      <c r="AO546" s="9"/>
      <c r="AP546" s="10"/>
      <c r="AQ546" s="9"/>
      <c r="AR546" s="10"/>
      <c r="AS546" s="9"/>
      <c r="AT546" s="10"/>
      <c r="AU546" s="9"/>
      <c r="AV546" s="10"/>
      <c r="AW546" s="9"/>
      <c r="AX546" s="10"/>
      <c r="AY546" s="9"/>
      <c r="AZ546" s="10"/>
      <c r="BA546" s="9"/>
      <c r="BB546" s="10"/>
      <c r="BC546" s="4"/>
      <c r="BD546" s="4"/>
      <c r="BE546" s="4"/>
      <c r="BF546" s="4"/>
      <c r="BG546" s="4"/>
      <c r="BH546" s="4"/>
      <c r="BI546" s="4"/>
      <c r="BJ546" s="9">
        <v>0</v>
      </c>
      <c r="BK546" s="11">
        <f t="shared" si="25"/>
        <v>0</v>
      </c>
      <c r="BL546" s="12" t="s">
        <v>95</v>
      </c>
    </row>
    <row r="547" spans="1:64" ht="19.5" customHeight="1" x14ac:dyDescent="0.25">
      <c r="A547" s="3">
        <v>543</v>
      </c>
      <c r="B547" s="3" t="s">
        <v>65</v>
      </c>
      <c r="C547" s="3">
        <v>2643810</v>
      </c>
      <c r="D547" s="4" t="s">
        <v>1617</v>
      </c>
      <c r="E547" s="3" t="s">
        <v>560</v>
      </c>
      <c r="F547" s="3" t="s">
        <v>142</v>
      </c>
      <c r="G547" s="4" t="s">
        <v>185</v>
      </c>
      <c r="H547" s="4" t="s">
        <v>185</v>
      </c>
      <c r="I547" s="4" t="s">
        <v>185</v>
      </c>
      <c r="J547" s="4" t="s">
        <v>561</v>
      </c>
      <c r="K547" s="4" t="s">
        <v>312</v>
      </c>
      <c r="L547" s="4">
        <v>402429</v>
      </c>
      <c r="M547" s="4">
        <v>3672724</v>
      </c>
      <c r="N547" s="4" t="s">
        <v>804</v>
      </c>
      <c r="O547" s="3">
        <v>2024</v>
      </c>
      <c r="P547" s="5" t="s">
        <v>95</v>
      </c>
      <c r="Q547" s="4" t="s">
        <v>1618</v>
      </c>
      <c r="R547" s="4" t="s">
        <v>83</v>
      </c>
      <c r="S547" s="6">
        <v>1912110.62</v>
      </c>
      <c r="T547" s="4" t="s">
        <v>83</v>
      </c>
      <c r="U547" s="4" t="s">
        <v>76</v>
      </c>
      <c r="V547" s="7">
        <f t="shared" si="26"/>
        <v>197450365.90000001</v>
      </c>
      <c r="W547" s="7"/>
      <c r="X547" s="8">
        <v>2024</v>
      </c>
      <c r="Y547" s="9" t="s">
        <v>89</v>
      </c>
      <c r="Z547" s="10">
        <v>45527</v>
      </c>
      <c r="AA547" s="9">
        <v>197450365.90000001</v>
      </c>
      <c r="AB547" s="10"/>
      <c r="AC547" s="9"/>
      <c r="AD547" s="10"/>
      <c r="AE547" s="9"/>
      <c r="AF547" s="10"/>
      <c r="AG547" s="9"/>
      <c r="AH547" s="10"/>
      <c r="AI547" s="9"/>
      <c r="AJ547" s="10"/>
      <c r="AK547" s="9"/>
      <c r="AL547" s="10"/>
      <c r="AM547" s="9"/>
      <c r="AN547" s="10"/>
      <c r="AO547" s="9"/>
      <c r="AP547" s="10"/>
      <c r="AQ547" s="9"/>
      <c r="AR547" s="10"/>
      <c r="AS547" s="9"/>
      <c r="AT547" s="10"/>
      <c r="AU547" s="9"/>
      <c r="AV547" s="10"/>
      <c r="AW547" s="9"/>
      <c r="AX547" s="10"/>
      <c r="AY547" s="9"/>
      <c r="AZ547" s="10"/>
      <c r="BA547" s="9"/>
      <c r="BB547" s="10"/>
      <c r="BC547" s="4"/>
      <c r="BD547" s="4"/>
      <c r="BE547" s="4"/>
      <c r="BF547" s="4"/>
      <c r="BG547" s="4"/>
      <c r="BH547" s="4"/>
      <c r="BI547" s="4"/>
      <c r="BJ547" s="9">
        <v>0</v>
      </c>
      <c r="BK547" s="11">
        <f t="shared" si="25"/>
        <v>0</v>
      </c>
      <c r="BL547" s="12" t="s">
        <v>95</v>
      </c>
    </row>
    <row r="548" spans="1:64" ht="19.5" customHeight="1" x14ac:dyDescent="0.25">
      <c r="A548" s="3">
        <v>544</v>
      </c>
      <c r="B548" s="3" t="s">
        <v>65</v>
      </c>
      <c r="C548" s="3">
        <v>2641983</v>
      </c>
      <c r="D548" s="4" t="s">
        <v>1619</v>
      </c>
      <c r="E548" s="3" t="s">
        <v>1620</v>
      </c>
      <c r="F548" s="3" t="s">
        <v>68</v>
      </c>
      <c r="G548" s="4" t="s">
        <v>80</v>
      </c>
      <c r="H548" s="4" t="s">
        <v>1621</v>
      </c>
      <c r="I548" s="4" t="s">
        <v>1622</v>
      </c>
      <c r="J548" s="4" t="s">
        <v>1623</v>
      </c>
      <c r="K548" s="4" t="s">
        <v>250</v>
      </c>
      <c r="L548" s="4">
        <v>2739</v>
      </c>
      <c r="M548" s="4">
        <v>27390</v>
      </c>
      <c r="N548" s="4" t="s">
        <v>804</v>
      </c>
      <c r="O548" s="3">
        <v>2024</v>
      </c>
      <c r="P548" s="5" t="s">
        <v>95</v>
      </c>
      <c r="Q548" s="4" t="s">
        <v>1624</v>
      </c>
      <c r="R548" s="4" t="s">
        <v>83</v>
      </c>
      <c r="S548" s="6">
        <v>36931.21</v>
      </c>
      <c r="T548" s="4" t="s">
        <v>76</v>
      </c>
      <c r="U548" s="4" t="s">
        <v>76</v>
      </c>
      <c r="V548" s="7">
        <f t="shared" si="26"/>
        <v>833750.52</v>
      </c>
      <c r="W548" s="7"/>
      <c r="X548" s="8">
        <v>2024</v>
      </c>
      <c r="Y548" s="9" t="s">
        <v>107</v>
      </c>
      <c r="Z548" s="10">
        <v>45546</v>
      </c>
      <c r="AA548" s="9">
        <v>833750.52</v>
      </c>
      <c r="AB548" s="10"/>
      <c r="AC548" s="9"/>
      <c r="AD548" s="10"/>
      <c r="AE548" s="9"/>
      <c r="AF548" s="10"/>
      <c r="AG548" s="9"/>
      <c r="AH548" s="10"/>
      <c r="AI548" s="9"/>
      <c r="AJ548" s="10"/>
      <c r="AK548" s="9"/>
      <c r="AL548" s="10"/>
      <c r="AM548" s="9"/>
      <c r="AN548" s="10"/>
      <c r="AO548" s="9"/>
      <c r="AP548" s="10"/>
      <c r="AQ548" s="9"/>
      <c r="AR548" s="10"/>
      <c r="AS548" s="9"/>
      <c r="AT548" s="10"/>
      <c r="AU548" s="9"/>
      <c r="AV548" s="10"/>
      <c r="AW548" s="9"/>
      <c r="AX548" s="10"/>
      <c r="AY548" s="9"/>
      <c r="AZ548" s="10"/>
      <c r="BA548" s="9"/>
      <c r="BB548" s="10"/>
      <c r="BC548" s="4"/>
      <c r="BD548" s="4"/>
      <c r="BE548" s="4"/>
      <c r="BF548" s="4"/>
      <c r="BG548" s="4"/>
      <c r="BH548" s="4"/>
      <c r="BI548" s="4"/>
      <c r="BJ548" s="9">
        <v>0</v>
      </c>
      <c r="BK548" s="11">
        <f t="shared" si="25"/>
        <v>0</v>
      </c>
      <c r="BL548" s="12" t="s">
        <v>95</v>
      </c>
    </row>
    <row r="549" spans="1:64" ht="19.5" customHeight="1" x14ac:dyDescent="0.25">
      <c r="A549" s="3">
        <v>545</v>
      </c>
      <c r="B549" s="3" t="s">
        <v>65</v>
      </c>
      <c r="C549" s="3">
        <v>2616487</v>
      </c>
      <c r="D549" s="4" t="s">
        <v>1625</v>
      </c>
      <c r="E549" s="3" t="s">
        <v>445</v>
      </c>
      <c r="F549" s="3" t="s">
        <v>68</v>
      </c>
      <c r="G549" s="4" t="s">
        <v>101</v>
      </c>
      <c r="H549" s="4" t="s">
        <v>102</v>
      </c>
      <c r="I549" s="4" t="s">
        <v>446</v>
      </c>
      <c r="J549" s="4" t="s">
        <v>447</v>
      </c>
      <c r="K549" s="4" t="s">
        <v>119</v>
      </c>
      <c r="L549" s="4">
        <v>24</v>
      </c>
      <c r="M549" s="4">
        <v>240</v>
      </c>
      <c r="N549" s="4" t="s">
        <v>804</v>
      </c>
      <c r="O549" s="3">
        <v>2024</v>
      </c>
      <c r="P549" s="5" t="s">
        <v>95</v>
      </c>
      <c r="Q549" s="4" t="s">
        <v>1626</v>
      </c>
      <c r="R549" s="4" t="s">
        <v>83</v>
      </c>
      <c r="S549" s="6">
        <v>311426.71999999997</v>
      </c>
      <c r="T549" s="4" t="s">
        <v>76</v>
      </c>
      <c r="U549" s="4" t="s">
        <v>76</v>
      </c>
      <c r="V549" s="7">
        <f t="shared" si="26"/>
        <v>11273646.6</v>
      </c>
      <c r="W549" s="7"/>
      <c r="X549" s="8">
        <v>2024</v>
      </c>
      <c r="Y549" s="9" t="s">
        <v>107</v>
      </c>
      <c r="Z549" s="10">
        <v>45548</v>
      </c>
      <c r="AA549" s="9">
        <v>11273646.6</v>
      </c>
      <c r="AB549" s="10"/>
      <c r="AC549" s="9"/>
      <c r="AD549" s="10"/>
      <c r="AE549" s="9"/>
      <c r="AF549" s="10"/>
      <c r="AG549" s="9"/>
      <c r="AH549" s="10"/>
      <c r="AI549" s="9"/>
      <c r="AJ549" s="10"/>
      <c r="AK549" s="9"/>
      <c r="AL549" s="10"/>
      <c r="AM549" s="9"/>
      <c r="AN549" s="10"/>
      <c r="AO549" s="9"/>
      <c r="AP549" s="10"/>
      <c r="AQ549" s="9"/>
      <c r="AR549" s="10"/>
      <c r="AS549" s="9"/>
      <c r="AT549" s="10"/>
      <c r="AU549" s="9"/>
      <c r="AV549" s="10"/>
      <c r="AW549" s="9"/>
      <c r="AX549" s="10"/>
      <c r="AY549" s="9"/>
      <c r="AZ549" s="10"/>
      <c r="BA549" s="9"/>
      <c r="BB549" s="10"/>
      <c r="BC549" s="4"/>
      <c r="BD549" s="4"/>
      <c r="BE549" s="4"/>
      <c r="BF549" s="4"/>
      <c r="BG549" s="4"/>
      <c r="BH549" s="4"/>
      <c r="BI549" s="4"/>
      <c r="BJ549" s="9">
        <v>0</v>
      </c>
      <c r="BK549" s="11">
        <f t="shared" si="25"/>
        <v>0</v>
      </c>
      <c r="BL549" s="12" t="s">
        <v>95</v>
      </c>
    </row>
    <row r="550" spans="1:64" ht="19.5" customHeight="1" x14ac:dyDescent="0.25">
      <c r="A550" s="3">
        <v>546</v>
      </c>
      <c r="B550" s="3" t="s">
        <v>65</v>
      </c>
      <c r="C550" s="3">
        <v>2639558</v>
      </c>
      <c r="D550" s="4" t="s">
        <v>1627</v>
      </c>
      <c r="E550" s="3" t="s">
        <v>1628</v>
      </c>
      <c r="F550" s="3" t="s">
        <v>68</v>
      </c>
      <c r="G550" s="4" t="s">
        <v>1482</v>
      </c>
      <c r="H550" s="4" t="s">
        <v>1629</v>
      </c>
      <c r="I550" s="4" t="s">
        <v>1630</v>
      </c>
      <c r="J550" s="4" t="s">
        <v>1631</v>
      </c>
      <c r="K550" s="4" t="s">
        <v>312</v>
      </c>
      <c r="L550" s="4">
        <v>10762</v>
      </c>
      <c r="M550" s="4">
        <v>94402</v>
      </c>
      <c r="N550" s="4" t="s">
        <v>804</v>
      </c>
      <c r="O550" s="3">
        <v>2024</v>
      </c>
      <c r="P550" s="5" t="s">
        <v>74</v>
      </c>
      <c r="Q550" s="4" t="s">
        <v>1632</v>
      </c>
      <c r="R550" s="4" t="s">
        <v>822</v>
      </c>
      <c r="S550" s="6">
        <v>109973.27</v>
      </c>
      <c r="T550" s="4" t="s">
        <v>76</v>
      </c>
      <c r="U550" s="4" t="s">
        <v>76</v>
      </c>
      <c r="V550" s="7">
        <f t="shared" si="26"/>
        <v>12648025.529999999</v>
      </c>
      <c r="W550" s="7"/>
      <c r="X550" s="8">
        <v>2024</v>
      </c>
      <c r="Y550" s="9" t="s">
        <v>89</v>
      </c>
      <c r="Z550" s="10">
        <v>45533</v>
      </c>
      <c r="AA550" s="9">
        <v>12648025.529999999</v>
      </c>
      <c r="AB550" s="10"/>
      <c r="AC550" s="9"/>
      <c r="AD550" s="10"/>
      <c r="AE550" s="9"/>
      <c r="AF550" s="10"/>
      <c r="AG550" s="9"/>
      <c r="AH550" s="10"/>
      <c r="AI550" s="9"/>
      <c r="AJ550" s="10"/>
      <c r="AK550" s="9"/>
      <c r="AL550" s="10"/>
      <c r="AM550" s="9"/>
      <c r="AN550" s="10"/>
      <c r="AO550" s="9"/>
      <c r="AP550" s="10"/>
      <c r="AQ550" s="9"/>
      <c r="AR550" s="10"/>
      <c r="AS550" s="9"/>
      <c r="AT550" s="10"/>
      <c r="AU550" s="9"/>
      <c r="AV550" s="10"/>
      <c r="AW550" s="9"/>
      <c r="AX550" s="10"/>
      <c r="AY550" s="9"/>
      <c r="AZ550" s="10"/>
      <c r="BA550" s="9"/>
      <c r="BB550" s="10"/>
      <c r="BC550" s="4"/>
      <c r="BD550" s="4"/>
      <c r="BE550" s="4"/>
      <c r="BF550" s="4"/>
      <c r="BG550" s="4"/>
      <c r="BH550" s="4"/>
      <c r="BI550" s="4"/>
      <c r="BJ550" s="9">
        <v>12648025</v>
      </c>
      <c r="BK550" s="11">
        <f t="shared" si="25"/>
        <v>0.99999995809622633</v>
      </c>
      <c r="BL550" s="12" t="s">
        <v>74</v>
      </c>
    </row>
    <row r="551" spans="1:64" ht="19.5" customHeight="1" x14ac:dyDescent="0.25">
      <c r="A551" s="3">
        <v>547</v>
      </c>
      <c r="B551" s="3" t="s">
        <v>65</v>
      </c>
      <c r="C551" s="3">
        <v>2598478</v>
      </c>
      <c r="D551" s="4" t="s">
        <v>1633</v>
      </c>
      <c r="E551" s="3" t="s">
        <v>352</v>
      </c>
      <c r="F551" s="3" t="s">
        <v>142</v>
      </c>
      <c r="G551" s="4" t="s">
        <v>209</v>
      </c>
      <c r="H551" s="4" t="s">
        <v>210</v>
      </c>
      <c r="I551" s="4" t="s">
        <v>1300</v>
      </c>
      <c r="J551" s="4" t="s">
        <v>353</v>
      </c>
      <c r="K551" s="4" t="s">
        <v>173</v>
      </c>
      <c r="L551" s="4">
        <v>4255</v>
      </c>
      <c r="M551" s="4">
        <v>49458</v>
      </c>
      <c r="N551" s="4" t="s">
        <v>804</v>
      </c>
      <c r="O551" s="3">
        <v>2024</v>
      </c>
      <c r="P551" s="5" t="s">
        <v>1346</v>
      </c>
      <c r="Q551" s="4" t="s">
        <v>1634</v>
      </c>
      <c r="R551" s="4" t="s">
        <v>83</v>
      </c>
      <c r="S551" s="6">
        <v>316250</v>
      </c>
      <c r="T551" s="4" t="s">
        <v>76</v>
      </c>
      <c r="U551" s="4" t="s">
        <v>76</v>
      </c>
      <c r="V551" s="7">
        <f t="shared" si="26"/>
        <v>15807555.9</v>
      </c>
      <c r="W551" s="7">
        <v>15807555.9</v>
      </c>
      <c r="X551" s="8"/>
      <c r="Y551" s="9"/>
      <c r="Z551" s="10"/>
      <c r="AA551" s="9"/>
      <c r="AB551" s="10"/>
      <c r="AC551" s="9"/>
      <c r="AD551" s="10"/>
      <c r="AE551" s="9"/>
      <c r="AF551" s="10"/>
      <c r="AG551" s="9"/>
      <c r="AH551" s="10"/>
      <c r="AI551" s="9"/>
      <c r="AJ551" s="10"/>
      <c r="AK551" s="9"/>
      <c r="AL551" s="10"/>
      <c r="AM551" s="9"/>
      <c r="AN551" s="10"/>
      <c r="AO551" s="9"/>
      <c r="AP551" s="10"/>
      <c r="AQ551" s="9"/>
      <c r="AR551" s="10"/>
      <c r="AS551" s="9"/>
      <c r="AT551" s="10"/>
      <c r="AU551" s="9"/>
      <c r="AV551" s="10"/>
      <c r="AW551" s="9"/>
      <c r="AX551" s="10"/>
      <c r="AY551" s="9"/>
      <c r="AZ551" s="10"/>
      <c r="BA551" s="9"/>
      <c r="BB551" s="10"/>
      <c r="BC551" s="4"/>
      <c r="BD551" s="4"/>
      <c r="BE551" s="4"/>
      <c r="BF551" s="4"/>
      <c r="BG551" s="4"/>
      <c r="BH551" s="4"/>
      <c r="BI551" s="4"/>
      <c r="BJ551" s="9">
        <v>0</v>
      </c>
      <c r="BK551" s="11">
        <f t="shared" si="25"/>
        <v>0</v>
      </c>
      <c r="BL551" s="12" t="s">
        <v>1346</v>
      </c>
    </row>
    <row r="552" spans="1:64" ht="19.5" customHeight="1" x14ac:dyDescent="0.25">
      <c r="A552" s="3">
        <v>548</v>
      </c>
      <c r="B552" s="3" t="s">
        <v>65</v>
      </c>
      <c r="C552" s="3">
        <v>2599679</v>
      </c>
      <c r="D552" s="4" t="s">
        <v>1635</v>
      </c>
      <c r="E552" s="3" t="s">
        <v>352</v>
      </c>
      <c r="F552" s="3" t="s">
        <v>142</v>
      </c>
      <c r="G552" s="4" t="s">
        <v>209</v>
      </c>
      <c r="H552" s="4" t="s">
        <v>210</v>
      </c>
      <c r="I552" s="4" t="s">
        <v>211</v>
      </c>
      <c r="J552" s="4" t="s">
        <v>353</v>
      </c>
      <c r="K552" s="4" t="s">
        <v>173</v>
      </c>
      <c r="L552" s="4">
        <v>1670</v>
      </c>
      <c r="M552" s="4">
        <v>19135</v>
      </c>
      <c r="N552" s="4" t="s">
        <v>804</v>
      </c>
      <c r="O552" s="3">
        <v>2024</v>
      </c>
      <c r="P552" s="5" t="s">
        <v>95</v>
      </c>
      <c r="Q552" s="4" t="s">
        <v>1636</v>
      </c>
      <c r="R552" s="4" t="s">
        <v>83</v>
      </c>
      <c r="S552" s="6">
        <v>422395.75</v>
      </c>
      <c r="T552" s="4" t="s">
        <v>76</v>
      </c>
      <c r="U552" s="4" t="s">
        <v>76</v>
      </c>
      <c r="V552" s="7">
        <f t="shared" si="26"/>
        <v>15143800.939999999</v>
      </c>
      <c r="W552" s="7"/>
      <c r="X552" s="8">
        <v>2024</v>
      </c>
      <c r="Y552" s="9" t="s">
        <v>107</v>
      </c>
      <c r="Z552" s="10">
        <v>45556</v>
      </c>
      <c r="AA552" s="9">
        <v>15143800.939999999</v>
      </c>
      <c r="AB552" s="10"/>
      <c r="AC552" s="9"/>
      <c r="AD552" s="10"/>
      <c r="AE552" s="9"/>
      <c r="AF552" s="10"/>
      <c r="AG552" s="9"/>
      <c r="AH552" s="10"/>
      <c r="AI552" s="9"/>
      <c r="AJ552" s="10"/>
      <c r="AK552" s="9"/>
      <c r="AL552" s="10"/>
      <c r="AM552" s="9"/>
      <c r="AN552" s="10"/>
      <c r="AO552" s="9"/>
      <c r="AP552" s="10"/>
      <c r="AQ552" s="9"/>
      <c r="AR552" s="10"/>
      <c r="AS552" s="9"/>
      <c r="AT552" s="10"/>
      <c r="AU552" s="9"/>
      <c r="AV552" s="10"/>
      <c r="AW552" s="9"/>
      <c r="AX552" s="10"/>
      <c r="AY552" s="9"/>
      <c r="AZ552" s="10"/>
      <c r="BA552" s="9"/>
      <c r="BB552" s="10"/>
      <c r="BC552" s="4"/>
      <c r="BD552" s="4"/>
      <c r="BE552" s="4"/>
      <c r="BF552" s="4"/>
      <c r="BG552" s="4"/>
      <c r="BH552" s="4"/>
      <c r="BI552" s="4"/>
      <c r="BJ552" s="9">
        <v>0</v>
      </c>
      <c r="BK552" s="11">
        <f t="shared" si="25"/>
        <v>0</v>
      </c>
      <c r="BL552" s="12" t="s">
        <v>95</v>
      </c>
    </row>
    <row r="553" spans="1:64" ht="19.5" customHeight="1" x14ac:dyDescent="0.25">
      <c r="A553" s="3">
        <v>549</v>
      </c>
      <c r="B553" s="3" t="s">
        <v>65</v>
      </c>
      <c r="C553" s="3">
        <v>2546283</v>
      </c>
      <c r="D553" s="4" t="s">
        <v>1637</v>
      </c>
      <c r="E553" s="3" t="s">
        <v>1177</v>
      </c>
      <c r="F553" s="3" t="s">
        <v>68</v>
      </c>
      <c r="G553" s="4" t="s">
        <v>185</v>
      </c>
      <c r="H553" s="4" t="s">
        <v>1638</v>
      </c>
      <c r="I553" s="4" t="s">
        <v>1155</v>
      </c>
      <c r="J553" s="4" t="s">
        <v>1178</v>
      </c>
      <c r="K553" s="4" t="s">
        <v>72</v>
      </c>
      <c r="L553" s="4">
        <v>1381</v>
      </c>
      <c r="M553" s="4">
        <v>12736</v>
      </c>
      <c r="N553" s="4" t="s">
        <v>804</v>
      </c>
      <c r="O553" s="3">
        <v>2024</v>
      </c>
      <c r="P553" s="5" t="s">
        <v>95</v>
      </c>
      <c r="Q553" s="4" t="s">
        <v>1639</v>
      </c>
      <c r="R553" s="4" t="s">
        <v>83</v>
      </c>
      <c r="S553" s="6">
        <v>238585.93</v>
      </c>
      <c r="T553" s="4" t="s">
        <v>76</v>
      </c>
      <c r="U553" s="4" t="s">
        <v>76</v>
      </c>
      <c r="V553" s="7">
        <f t="shared" si="26"/>
        <v>12585407.98</v>
      </c>
      <c r="W553" s="7"/>
      <c r="X553" s="8">
        <v>2024</v>
      </c>
      <c r="Y553" s="9" t="s">
        <v>107</v>
      </c>
      <c r="Z553" s="10">
        <v>45548</v>
      </c>
      <c r="AA553" s="9">
        <v>12585407.98</v>
      </c>
      <c r="AB553" s="10"/>
      <c r="AC553" s="9"/>
      <c r="AD553" s="10"/>
      <c r="AE553" s="9"/>
      <c r="AF553" s="10"/>
      <c r="AG553" s="9"/>
      <c r="AH553" s="10"/>
      <c r="AI553" s="9"/>
      <c r="AJ553" s="10"/>
      <c r="AK553" s="9"/>
      <c r="AL553" s="10"/>
      <c r="AM553" s="9"/>
      <c r="AN553" s="10"/>
      <c r="AO553" s="9"/>
      <c r="AP553" s="10"/>
      <c r="AQ553" s="9"/>
      <c r="AR553" s="10"/>
      <c r="AS553" s="9"/>
      <c r="AT553" s="10"/>
      <c r="AU553" s="9"/>
      <c r="AV553" s="10"/>
      <c r="AW553" s="9"/>
      <c r="AX553" s="10"/>
      <c r="AY553" s="9"/>
      <c r="AZ553" s="10"/>
      <c r="BA553" s="9"/>
      <c r="BB553" s="10"/>
      <c r="BC553" s="4"/>
      <c r="BD553" s="4"/>
      <c r="BE553" s="4"/>
      <c r="BF553" s="4"/>
      <c r="BG553" s="4"/>
      <c r="BH553" s="4"/>
      <c r="BI553" s="4"/>
      <c r="BJ553" s="9">
        <v>0</v>
      </c>
      <c r="BK553" s="11">
        <f t="shared" si="25"/>
        <v>0</v>
      </c>
      <c r="BL553" s="12" t="s">
        <v>95</v>
      </c>
    </row>
    <row r="554" spans="1:64" ht="19.5" customHeight="1" x14ac:dyDescent="0.25">
      <c r="A554" s="3">
        <v>550</v>
      </c>
      <c r="B554" s="3" t="s">
        <v>1460</v>
      </c>
      <c r="C554" s="3">
        <v>2643963</v>
      </c>
      <c r="D554" s="4" t="s">
        <v>1640</v>
      </c>
      <c r="E554" s="3" t="s">
        <v>1080</v>
      </c>
      <c r="F554" s="3" t="s">
        <v>68</v>
      </c>
      <c r="G554" s="4" t="s">
        <v>209</v>
      </c>
      <c r="H554" s="4" t="s">
        <v>1064</v>
      </c>
      <c r="I554" s="4" t="s">
        <v>1081</v>
      </c>
      <c r="J554" s="4" t="s">
        <v>1082</v>
      </c>
      <c r="K554" s="4" t="s">
        <v>173</v>
      </c>
      <c r="L554" s="4"/>
      <c r="M554" s="4"/>
      <c r="N554" s="4" t="s">
        <v>804</v>
      </c>
      <c r="O554" s="3">
        <v>2024</v>
      </c>
      <c r="P554" s="5" t="s">
        <v>95</v>
      </c>
      <c r="Q554" s="4" t="s">
        <v>1641</v>
      </c>
      <c r="R554" s="4" t="s">
        <v>83</v>
      </c>
      <c r="S554" s="6">
        <v>61129.57</v>
      </c>
      <c r="T554" s="4" t="s">
        <v>76</v>
      </c>
      <c r="U554" s="4" t="s">
        <v>76</v>
      </c>
      <c r="V554" s="7">
        <f t="shared" si="26"/>
        <v>1516116.31</v>
      </c>
      <c r="W554" s="7"/>
      <c r="X554" s="8">
        <v>2024</v>
      </c>
      <c r="Y554" s="9" t="s">
        <v>107</v>
      </c>
      <c r="Z554" s="10">
        <v>45560</v>
      </c>
      <c r="AA554" s="9">
        <v>1516116.31</v>
      </c>
      <c r="AB554" s="10"/>
      <c r="AC554" s="9"/>
      <c r="AD554" s="10"/>
      <c r="AE554" s="9"/>
      <c r="AF554" s="10"/>
      <c r="AG554" s="9"/>
      <c r="AH554" s="10"/>
      <c r="AI554" s="9"/>
      <c r="AJ554" s="10"/>
      <c r="AK554" s="9"/>
      <c r="AL554" s="10"/>
      <c r="AM554" s="9"/>
      <c r="AN554" s="10"/>
      <c r="AO554" s="9"/>
      <c r="AP554" s="10"/>
      <c r="AQ554" s="9"/>
      <c r="AR554" s="10"/>
      <c r="AS554" s="9"/>
      <c r="AT554" s="10"/>
      <c r="AU554" s="9"/>
      <c r="AV554" s="10"/>
      <c r="AW554" s="9"/>
      <c r="AX554" s="10"/>
      <c r="AY554" s="9"/>
      <c r="AZ554" s="10"/>
      <c r="BA554" s="9"/>
      <c r="BB554" s="10"/>
      <c r="BC554" s="4"/>
      <c r="BD554" s="4"/>
      <c r="BE554" s="4"/>
      <c r="BF554" s="4"/>
      <c r="BG554" s="4"/>
      <c r="BH554" s="4"/>
      <c r="BI554" s="4"/>
      <c r="BJ554" s="9">
        <v>0</v>
      </c>
      <c r="BK554" s="11">
        <f t="shared" si="25"/>
        <v>0</v>
      </c>
      <c r="BL554" s="12" t="s">
        <v>95</v>
      </c>
    </row>
    <row r="555" spans="1:64" ht="19.5" customHeight="1" x14ac:dyDescent="0.25">
      <c r="A555" s="3">
        <v>551</v>
      </c>
      <c r="B555" s="3" t="s">
        <v>65</v>
      </c>
      <c r="C555" s="3">
        <v>2591452</v>
      </c>
      <c r="D555" s="4" t="s">
        <v>1642</v>
      </c>
      <c r="E555" s="3" t="s">
        <v>445</v>
      </c>
      <c r="F555" s="3" t="s">
        <v>68</v>
      </c>
      <c r="G555" s="4" t="s">
        <v>101</v>
      </c>
      <c r="H555" s="4" t="s">
        <v>102</v>
      </c>
      <c r="I555" s="4" t="s">
        <v>446</v>
      </c>
      <c r="J555" s="4" t="s">
        <v>447</v>
      </c>
      <c r="K555" s="4" t="s">
        <v>1643</v>
      </c>
      <c r="L555" s="4">
        <v>2051</v>
      </c>
      <c r="M555" s="4">
        <v>18333</v>
      </c>
      <c r="N555" s="4" t="s">
        <v>804</v>
      </c>
      <c r="O555" s="3">
        <v>2024</v>
      </c>
      <c r="P555" s="5" t="s">
        <v>95</v>
      </c>
      <c r="Q555" s="4" t="s">
        <v>1644</v>
      </c>
      <c r="R555" s="4" t="s">
        <v>83</v>
      </c>
      <c r="S555" s="6">
        <v>221371.86</v>
      </c>
      <c r="T555" s="4" t="s">
        <v>76</v>
      </c>
      <c r="U555" s="4" t="s">
        <v>76</v>
      </c>
      <c r="V555" s="7">
        <f t="shared" si="26"/>
        <v>7939868.9300000006</v>
      </c>
      <c r="W555" s="7"/>
      <c r="X555" s="8">
        <v>2024</v>
      </c>
      <c r="Y555" s="9" t="s">
        <v>107</v>
      </c>
      <c r="Z555" s="10">
        <v>45546</v>
      </c>
      <c r="AA555" s="9">
        <v>7939868.9300000006</v>
      </c>
      <c r="AB555" s="10"/>
      <c r="AC555" s="9"/>
      <c r="AD555" s="10"/>
      <c r="AE555" s="9"/>
      <c r="AF555" s="10"/>
      <c r="AG555" s="9"/>
      <c r="AH555" s="10"/>
      <c r="AI555" s="9"/>
      <c r="AJ555" s="10"/>
      <c r="AK555" s="9"/>
      <c r="AL555" s="10"/>
      <c r="AM555" s="9"/>
      <c r="AN555" s="10"/>
      <c r="AO555" s="9"/>
      <c r="AP555" s="10"/>
      <c r="AQ555" s="9"/>
      <c r="AR555" s="10"/>
      <c r="AS555" s="9"/>
      <c r="AT555" s="10"/>
      <c r="AU555" s="9"/>
      <c r="AV555" s="10"/>
      <c r="AW555" s="9"/>
      <c r="AX555" s="10"/>
      <c r="AY555" s="9"/>
      <c r="AZ555" s="10"/>
      <c r="BA555" s="9"/>
      <c r="BB555" s="10"/>
      <c r="BC555" s="4"/>
      <c r="BD555" s="4"/>
      <c r="BE555" s="4"/>
      <c r="BF555" s="4"/>
      <c r="BG555" s="4"/>
      <c r="BH555" s="4"/>
      <c r="BI555" s="4"/>
      <c r="BJ555" s="9">
        <v>0</v>
      </c>
      <c r="BK555" s="11">
        <f t="shared" si="25"/>
        <v>0</v>
      </c>
      <c r="BL555" s="12" t="s">
        <v>95</v>
      </c>
    </row>
    <row r="556" spans="1:64" ht="19.5" customHeight="1" x14ac:dyDescent="0.25">
      <c r="A556" s="3">
        <v>552</v>
      </c>
      <c r="B556" s="3" t="s">
        <v>65</v>
      </c>
      <c r="C556" s="3">
        <v>2163489</v>
      </c>
      <c r="D556" s="4" t="s">
        <v>1645</v>
      </c>
      <c r="E556" s="3" t="s">
        <v>1646</v>
      </c>
      <c r="F556" s="3" t="s">
        <v>691</v>
      </c>
      <c r="G556" s="4" t="s">
        <v>185</v>
      </c>
      <c r="H556" s="4" t="s">
        <v>874</v>
      </c>
      <c r="I556" s="4" t="s">
        <v>1647</v>
      </c>
      <c r="J556" s="4" t="s">
        <v>1648</v>
      </c>
      <c r="K556" s="4" t="s">
        <v>1649</v>
      </c>
      <c r="L556" s="4">
        <v>693</v>
      </c>
      <c r="M556" s="4">
        <v>693</v>
      </c>
      <c r="N556" s="4" t="s">
        <v>73</v>
      </c>
      <c r="O556" s="3">
        <v>2024</v>
      </c>
      <c r="P556" s="5" t="s">
        <v>95</v>
      </c>
      <c r="Q556" s="4" t="s">
        <v>1650</v>
      </c>
      <c r="R556" s="4"/>
      <c r="S556" s="6"/>
      <c r="T556" s="4" t="s">
        <v>76</v>
      </c>
      <c r="U556" s="4" t="s">
        <v>76</v>
      </c>
      <c r="V556" s="7">
        <f t="shared" si="26"/>
        <v>49835530.119999997</v>
      </c>
      <c r="W556" s="7"/>
      <c r="X556" s="8">
        <v>2024</v>
      </c>
      <c r="Y556" s="9" t="s">
        <v>107</v>
      </c>
      <c r="Z556" s="10">
        <v>45552</v>
      </c>
      <c r="AA556" s="9">
        <v>49835530.119999997</v>
      </c>
      <c r="AB556" s="10"/>
      <c r="AC556" s="9"/>
      <c r="AD556" s="10"/>
      <c r="AE556" s="9"/>
      <c r="AF556" s="10"/>
      <c r="AG556" s="9"/>
      <c r="AH556" s="10"/>
      <c r="AI556" s="9"/>
      <c r="AJ556" s="10"/>
      <c r="AK556" s="9"/>
      <c r="AL556" s="10"/>
      <c r="AM556" s="9"/>
      <c r="AN556" s="10"/>
      <c r="AO556" s="9"/>
      <c r="AP556" s="10"/>
      <c r="AQ556" s="9"/>
      <c r="AR556" s="10"/>
      <c r="AS556" s="9"/>
      <c r="AT556" s="10"/>
      <c r="AU556" s="9"/>
      <c r="AV556" s="10"/>
      <c r="AW556" s="9"/>
      <c r="AX556" s="10"/>
      <c r="AY556" s="9"/>
      <c r="AZ556" s="10"/>
      <c r="BA556" s="9"/>
      <c r="BB556" s="10"/>
      <c r="BC556" s="4"/>
      <c r="BD556" s="4"/>
      <c r="BE556" s="4"/>
      <c r="BF556" s="4"/>
      <c r="BG556" s="4"/>
      <c r="BH556" s="4"/>
      <c r="BI556" s="4"/>
      <c r="BJ556" s="9">
        <v>8635752.3000000007</v>
      </c>
      <c r="BK556" s="11">
        <f t="shared" si="25"/>
        <v>0.17328504942569678</v>
      </c>
      <c r="BL556" s="12" t="s">
        <v>385</v>
      </c>
    </row>
    <row r="557" spans="1:64" ht="19.5" customHeight="1" x14ac:dyDescent="0.25">
      <c r="A557" s="3">
        <v>553</v>
      </c>
      <c r="B557" s="3" t="s">
        <v>1460</v>
      </c>
      <c r="C557" s="3">
        <v>2643242</v>
      </c>
      <c r="D557" s="4" t="s">
        <v>1651</v>
      </c>
      <c r="E557" s="3" t="s">
        <v>1652</v>
      </c>
      <c r="F557" s="3" t="s">
        <v>68</v>
      </c>
      <c r="G557" s="4" t="s">
        <v>808</v>
      </c>
      <c r="H557" s="4" t="s">
        <v>1509</v>
      </c>
      <c r="I557" s="4" t="s">
        <v>1653</v>
      </c>
      <c r="J557" s="4" t="s">
        <v>1654</v>
      </c>
      <c r="K557" s="4" t="s">
        <v>312</v>
      </c>
      <c r="L557" s="4"/>
      <c r="M557" s="4"/>
      <c r="N557" s="4" t="s">
        <v>804</v>
      </c>
      <c r="O557" s="3">
        <v>2024</v>
      </c>
      <c r="P557" s="5" t="s">
        <v>95</v>
      </c>
      <c r="Q557" s="4" t="s">
        <v>1632</v>
      </c>
      <c r="R557" s="4" t="s">
        <v>1655</v>
      </c>
      <c r="S557" s="6">
        <v>36311.56</v>
      </c>
      <c r="T557" s="4" t="s">
        <v>76</v>
      </c>
      <c r="U557" s="4" t="s">
        <v>76</v>
      </c>
      <c r="V557" s="7">
        <f t="shared" si="26"/>
        <v>1968086.31</v>
      </c>
      <c r="W557" s="7"/>
      <c r="X557" s="8">
        <v>2024</v>
      </c>
      <c r="Y557" s="9" t="s">
        <v>89</v>
      </c>
      <c r="Z557" s="10">
        <v>45532</v>
      </c>
      <c r="AA557" s="9">
        <v>1968086.31</v>
      </c>
      <c r="AB557" s="10"/>
      <c r="AC557" s="9"/>
      <c r="AD557" s="10"/>
      <c r="AE557" s="9"/>
      <c r="AF557" s="10"/>
      <c r="AG557" s="9"/>
      <c r="AH557" s="10"/>
      <c r="AI557" s="9"/>
      <c r="AJ557" s="10"/>
      <c r="AK557" s="9"/>
      <c r="AL557" s="10"/>
      <c r="AM557" s="9"/>
      <c r="AN557" s="10"/>
      <c r="AO557" s="9"/>
      <c r="AP557" s="10"/>
      <c r="AQ557" s="9"/>
      <c r="AR557" s="10"/>
      <c r="AS557" s="9"/>
      <c r="AT557" s="10"/>
      <c r="AU557" s="9"/>
      <c r="AV557" s="10"/>
      <c r="AW557" s="9"/>
      <c r="AX557" s="10"/>
      <c r="AY557" s="9"/>
      <c r="AZ557" s="10"/>
      <c r="BA557" s="9"/>
      <c r="BB557" s="10"/>
      <c r="BC557" s="4"/>
      <c r="BD557" s="4"/>
      <c r="BE557" s="4"/>
      <c r="BF557" s="4"/>
      <c r="BG557" s="4"/>
      <c r="BH557" s="4"/>
      <c r="BI557" s="4"/>
      <c r="BJ557" s="9">
        <v>0</v>
      </c>
      <c r="BK557" s="11">
        <f t="shared" si="25"/>
        <v>0</v>
      </c>
      <c r="BL557" s="12" t="s">
        <v>95</v>
      </c>
    </row>
    <row r="558" spans="1:64" ht="19.5" customHeight="1" x14ac:dyDescent="0.25">
      <c r="A558" s="3">
        <v>554</v>
      </c>
      <c r="B558" s="3" t="s">
        <v>65</v>
      </c>
      <c r="C558" s="3">
        <v>2611545</v>
      </c>
      <c r="D558" s="4" t="s">
        <v>1656</v>
      </c>
      <c r="E558" s="3" t="s">
        <v>600</v>
      </c>
      <c r="F558" s="3" t="s">
        <v>68</v>
      </c>
      <c r="G558" s="4" t="s">
        <v>101</v>
      </c>
      <c r="H558" s="4" t="s">
        <v>101</v>
      </c>
      <c r="I558" s="4" t="s">
        <v>601</v>
      </c>
      <c r="J558" s="4" t="s">
        <v>602</v>
      </c>
      <c r="K558" s="4" t="s">
        <v>119</v>
      </c>
      <c r="L558" s="4">
        <v>234340</v>
      </c>
      <c r="M558" s="4">
        <v>1913753</v>
      </c>
      <c r="N558" s="4" t="s">
        <v>804</v>
      </c>
      <c r="O558" s="3">
        <v>2024</v>
      </c>
      <c r="P558" s="5" t="s">
        <v>1346</v>
      </c>
      <c r="Q558" s="4" t="s">
        <v>1657</v>
      </c>
      <c r="R558" s="4" t="s">
        <v>83</v>
      </c>
      <c r="S558" s="6">
        <v>117096.33</v>
      </c>
      <c r="T558" s="4" t="s">
        <v>76</v>
      </c>
      <c r="U558" s="4" t="s">
        <v>76</v>
      </c>
      <c r="V558" s="7">
        <f t="shared" si="26"/>
        <v>22511270.829999998</v>
      </c>
      <c r="W558" s="7">
        <v>22511270.829999998</v>
      </c>
      <c r="X558" s="8"/>
      <c r="Y558" s="9"/>
      <c r="Z558" s="10"/>
      <c r="AA558" s="9"/>
      <c r="AB558" s="10"/>
      <c r="AC558" s="9"/>
      <c r="AD558" s="10"/>
      <c r="AE558" s="9"/>
      <c r="AF558" s="10"/>
      <c r="AG558" s="9"/>
      <c r="AH558" s="10"/>
      <c r="AI558" s="9"/>
      <c r="AJ558" s="10"/>
      <c r="AK558" s="9"/>
      <c r="AL558" s="10"/>
      <c r="AM558" s="9"/>
      <c r="AN558" s="10"/>
      <c r="AO558" s="9"/>
      <c r="AP558" s="10"/>
      <c r="AQ558" s="9"/>
      <c r="AR558" s="10"/>
      <c r="AS558" s="9"/>
      <c r="AT558" s="10"/>
      <c r="AU558" s="9"/>
      <c r="AV558" s="10"/>
      <c r="AW558" s="9"/>
      <c r="AX558" s="10"/>
      <c r="AY558" s="9"/>
      <c r="AZ558" s="10"/>
      <c r="BA558" s="9"/>
      <c r="BB558" s="10"/>
      <c r="BC558" s="4"/>
      <c r="BD558" s="4"/>
      <c r="BE558" s="4"/>
      <c r="BF558" s="4"/>
      <c r="BG558" s="4"/>
      <c r="BH558" s="4"/>
      <c r="BI558" s="4"/>
      <c r="BJ558" s="9">
        <v>0</v>
      </c>
      <c r="BK558" s="11">
        <f t="shared" si="25"/>
        <v>0</v>
      </c>
      <c r="BL558" s="12" t="s">
        <v>1346</v>
      </c>
    </row>
    <row r="559" spans="1:64" ht="19.5" customHeight="1" x14ac:dyDescent="0.25">
      <c r="A559" s="3">
        <v>555</v>
      </c>
      <c r="B559" s="3" t="s">
        <v>65</v>
      </c>
      <c r="C559" s="3">
        <v>2622294</v>
      </c>
      <c r="D559" s="4" t="s">
        <v>1658</v>
      </c>
      <c r="E559" s="3" t="s">
        <v>1659</v>
      </c>
      <c r="F559" s="3" t="s">
        <v>68</v>
      </c>
      <c r="G559" s="4" t="s">
        <v>1091</v>
      </c>
      <c r="H559" s="4" t="s">
        <v>1660</v>
      </c>
      <c r="I559" s="4" t="s">
        <v>1661</v>
      </c>
      <c r="J559" s="4" t="s">
        <v>1662</v>
      </c>
      <c r="K559" s="4" t="s">
        <v>354</v>
      </c>
      <c r="L559" s="4">
        <v>100</v>
      </c>
      <c r="M559" s="4">
        <v>100</v>
      </c>
      <c r="N559" s="4" t="s">
        <v>804</v>
      </c>
      <c r="O559" s="3">
        <v>2024</v>
      </c>
      <c r="P559" s="5" t="s">
        <v>1346</v>
      </c>
      <c r="Q559" s="4" t="s">
        <v>1423</v>
      </c>
      <c r="R559" s="4" t="s">
        <v>76</v>
      </c>
      <c r="S559" s="6"/>
      <c r="T559" s="4" t="s">
        <v>83</v>
      </c>
      <c r="U559" s="4" t="s">
        <v>76</v>
      </c>
      <c r="V559" s="7">
        <f t="shared" si="26"/>
        <v>570053.62</v>
      </c>
      <c r="W559" s="7">
        <v>570053.62</v>
      </c>
      <c r="X559" s="8"/>
      <c r="Y559" s="9"/>
      <c r="Z559" s="10"/>
      <c r="AA559" s="9"/>
      <c r="AB559" s="10"/>
      <c r="AC559" s="9"/>
      <c r="AD559" s="10"/>
      <c r="AE559" s="9"/>
      <c r="AF559" s="10"/>
      <c r="AG559" s="9"/>
      <c r="AH559" s="10"/>
      <c r="AI559" s="9"/>
      <c r="AJ559" s="10"/>
      <c r="AK559" s="9"/>
      <c r="AL559" s="10"/>
      <c r="AM559" s="9"/>
      <c r="AN559" s="10"/>
      <c r="AO559" s="9"/>
      <c r="AP559" s="10"/>
      <c r="AQ559" s="9"/>
      <c r="AR559" s="10"/>
      <c r="AS559" s="9"/>
      <c r="AT559" s="10"/>
      <c r="AU559" s="9"/>
      <c r="AV559" s="10"/>
      <c r="AW559" s="9"/>
      <c r="AX559" s="10"/>
      <c r="AY559" s="9"/>
      <c r="AZ559" s="10"/>
      <c r="BA559" s="9"/>
      <c r="BB559" s="10"/>
      <c r="BC559" s="4"/>
      <c r="BD559" s="4"/>
      <c r="BE559" s="4"/>
      <c r="BF559" s="4"/>
      <c r="BG559" s="4"/>
      <c r="BH559" s="4"/>
      <c r="BI559" s="4"/>
      <c r="BJ559" s="9">
        <v>0</v>
      </c>
      <c r="BK559" s="11">
        <f t="shared" si="25"/>
        <v>0</v>
      </c>
      <c r="BL559" s="12" t="s">
        <v>1346</v>
      </c>
    </row>
    <row r="560" spans="1:64" ht="19.5" customHeight="1" x14ac:dyDescent="0.25">
      <c r="A560" s="3">
        <v>556</v>
      </c>
      <c r="B560" s="3" t="s">
        <v>65</v>
      </c>
      <c r="C560" s="3">
        <v>2643947</v>
      </c>
      <c r="D560" s="4" t="s">
        <v>1663</v>
      </c>
      <c r="E560" s="3" t="s">
        <v>1664</v>
      </c>
      <c r="F560" s="3" t="s">
        <v>68</v>
      </c>
      <c r="G560" s="4" t="s">
        <v>163</v>
      </c>
      <c r="H560" s="4" t="s">
        <v>163</v>
      </c>
      <c r="I560" s="4" t="s">
        <v>1665</v>
      </c>
      <c r="J560" s="4" t="s">
        <v>1666</v>
      </c>
      <c r="K560" s="4" t="s">
        <v>598</v>
      </c>
      <c r="L560" s="4">
        <v>1453</v>
      </c>
      <c r="M560" s="4">
        <v>13580</v>
      </c>
      <c r="N560" s="4" t="s">
        <v>804</v>
      </c>
      <c r="O560" s="3">
        <v>2024</v>
      </c>
      <c r="P560" s="5" t="s">
        <v>95</v>
      </c>
      <c r="Q560" s="4" t="s">
        <v>1667</v>
      </c>
      <c r="R560" s="4" t="s">
        <v>83</v>
      </c>
      <c r="S560" s="6">
        <v>39000</v>
      </c>
      <c r="T560" s="4" t="s">
        <v>83</v>
      </c>
      <c r="U560" s="4" t="s">
        <v>76</v>
      </c>
      <c r="V560" s="7">
        <f t="shared" si="26"/>
        <v>3339000</v>
      </c>
      <c r="W560" s="7"/>
      <c r="X560" s="8">
        <v>2024</v>
      </c>
      <c r="Y560" s="9" t="s">
        <v>155</v>
      </c>
      <c r="Z560" s="10">
        <v>45572</v>
      </c>
      <c r="AA560" s="9">
        <v>3339000</v>
      </c>
      <c r="AB560" s="10"/>
      <c r="AC560" s="9"/>
      <c r="AD560" s="10"/>
      <c r="AE560" s="9"/>
      <c r="AF560" s="10"/>
      <c r="AG560" s="9"/>
      <c r="AH560" s="10"/>
      <c r="AI560" s="9"/>
      <c r="AJ560" s="10"/>
      <c r="AK560" s="9"/>
      <c r="AL560" s="10"/>
      <c r="AM560" s="9"/>
      <c r="AN560" s="10"/>
      <c r="AO560" s="9"/>
      <c r="AP560" s="10"/>
      <c r="AQ560" s="9"/>
      <c r="AR560" s="10"/>
      <c r="AS560" s="9"/>
      <c r="AT560" s="10"/>
      <c r="AU560" s="9"/>
      <c r="AV560" s="10"/>
      <c r="AW560" s="9"/>
      <c r="AX560" s="10"/>
      <c r="AY560" s="9"/>
      <c r="AZ560" s="10"/>
      <c r="BA560" s="9"/>
      <c r="BB560" s="10"/>
      <c r="BC560" s="4"/>
      <c r="BD560" s="4"/>
      <c r="BE560" s="4"/>
      <c r="BF560" s="4"/>
      <c r="BG560" s="4"/>
      <c r="BH560" s="4"/>
      <c r="BI560" s="4"/>
      <c r="BJ560" s="9">
        <v>0</v>
      </c>
      <c r="BK560" s="11">
        <f t="shared" si="25"/>
        <v>0</v>
      </c>
      <c r="BL560" s="12" t="s">
        <v>95</v>
      </c>
    </row>
    <row r="561" spans="1:64" ht="19.5" customHeight="1" x14ac:dyDescent="0.25">
      <c r="A561" s="3">
        <v>557</v>
      </c>
      <c r="B561" s="3" t="s">
        <v>65</v>
      </c>
      <c r="C561" s="3">
        <v>2614104</v>
      </c>
      <c r="D561" s="4" t="s">
        <v>1668</v>
      </c>
      <c r="E561" s="3" t="s">
        <v>445</v>
      </c>
      <c r="F561" s="3" t="s">
        <v>68</v>
      </c>
      <c r="G561" s="4" t="s">
        <v>101</v>
      </c>
      <c r="H561" s="4" t="s">
        <v>102</v>
      </c>
      <c r="I561" s="4" t="s">
        <v>446</v>
      </c>
      <c r="J561" s="4" t="s">
        <v>447</v>
      </c>
      <c r="K561" s="4" t="s">
        <v>126</v>
      </c>
      <c r="L561" s="4">
        <v>17</v>
      </c>
      <c r="M561" s="4">
        <v>149</v>
      </c>
      <c r="N561" s="4" t="s">
        <v>804</v>
      </c>
      <c r="O561" s="3">
        <v>2024</v>
      </c>
      <c r="P561" s="5" t="s">
        <v>95</v>
      </c>
      <c r="Q561" s="4" t="s">
        <v>1669</v>
      </c>
      <c r="R561" s="4" t="s">
        <v>83</v>
      </c>
      <c r="S561" s="6">
        <v>96690.81</v>
      </c>
      <c r="T561" s="4" t="s">
        <v>76</v>
      </c>
      <c r="U561" s="4" t="s">
        <v>76</v>
      </c>
      <c r="V561" s="7">
        <f t="shared" si="26"/>
        <v>2204550.5099999998</v>
      </c>
      <c r="W561" s="7"/>
      <c r="X561" s="8">
        <v>2024</v>
      </c>
      <c r="Y561" s="9" t="s">
        <v>107</v>
      </c>
      <c r="Z561" s="10">
        <v>45555</v>
      </c>
      <c r="AA561" s="9">
        <v>2204550.5099999998</v>
      </c>
      <c r="AB561" s="10"/>
      <c r="AC561" s="9"/>
      <c r="AD561" s="10"/>
      <c r="AE561" s="9"/>
      <c r="AF561" s="10"/>
      <c r="AG561" s="9"/>
      <c r="AH561" s="10"/>
      <c r="AI561" s="9"/>
      <c r="AJ561" s="10"/>
      <c r="AK561" s="9"/>
      <c r="AL561" s="10"/>
      <c r="AM561" s="9"/>
      <c r="AN561" s="10"/>
      <c r="AO561" s="9"/>
      <c r="AP561" s="10"/>
      <c r="AQ561" s="9"/>
      <c r="AR561" s="10"/>
      <c r="AS561" s="9"/>
      <c r="AT561" s="10"/>
      <c r="AU561" s="9"/>
      <c r="AV561" s="10"/>
      <c r="AW561" s="9"/>
      <c r="AX561" s="10"/>
      <c r="AY561" s="9"/>
      <c r="AZ561" s="10"/>
      <c r="BA561" s="9"/>
      <c r="BB561" s="10"/>
      <c r="BC561" s="4"/>
      <c r="BD561" s="4"/>
      <c r="BE561" s="4"/>
      <c r="BF561" s="4"/>
      <c r="BG561" s="4"/>
      <c r="BH561" s="4"/>
      <c r="BI561" s="4"/>
      <c r="BJ561" s="9">
        <v>0</v>
      </c>
      <c r="BK561" s="11">
        <f t="shared" si="25"/>
        <v>0</v>
      </c>
      <c r="BL561" s="12" t="s">
        <v>95</v>
      </c>
    </row>
    <row r="562" spans="1:64" ht="19.5" customHeight="1" x14ac:dyDescent="0.25">
      <c r="A562" s="3">
        <v>558</v>
      </c>
      <c r="B562" s="3" t="s">
        <v>65</v>
      </c>
      <c r="C562" s="3">
        <v>2557528</v>
      </c>
      <c r="D562" s="4" t="s">
        <v>1670</v>
      </c>
      <c r="E562" s="3" t="s">
        <v>1671</v>
      </c>
      <c r="F562" s="3" t="s">
        <v>68</v>
      </c>
      <c r="G562" s="4" t="s">
        <v>191</v>
      </c>
      <c r="H562" s="4" t="s">
        <v>425</v>
      </c>
      <c r="I562" s="4" t="s">
        <v>1672</v>
      </c>
      <c r="J562" s="4" t="s">
        <v>1673</v>
      </c>
      <c r="K562" s="4" t="s">
        <v>598</v>
      </c>
      <c r="L562" s="4">
        <v>333</v>
      </c>
      <c r="M562" s="4">
        <v>3293</v>
      </c>
      <c r="N562" s="4" t="s">
        <v>804</v>
      </c>
      <c r="O562" s="3">
        <v>2024</v>
      </c>
      <c r="P562" s="5" t="s">
        <v>1346</v>
      </c>
      <c r="Q562" s="4" t="s">
        <v>1674</v>
      </c>
      <c r="R562" s="4" t="s">
        <v>76</v>
      </c>
      <c r="S562" s="6"/>
      <c r="T562" s="4" t="s">
        <v>76</v>
      </c>
      <c r="U562" s="4" t="s">
        <v>76</v>
      </c>
      <c r="V562" s="7">
        <f t="shared" si="26"/>
        <v>18824434.440000001</v>
      </c>
      <c r="W562" s="7">
        <v>18824434.440000001</v>
      </c>
      <c r="X562" s="8"/>
      <c r="Y562" s="9"/>
      <c r="Z562" s="10"/>
      <c r="AA562" s="9"/>
      <c r="AB562" s="10"/>
      <c r="AC562" s="9"/>
      <c r="AD562" s="10"/>
      <c r="AE562" s="9"/>
      <c r="AF562" s="10"/>
      <c r="AG562" s="9"/>
      <c r="AH562" s="10"/>
      <c r="AI562" s="9"/>
      <c r="AJ562" s="10"/>
      <c r="AK562" s="9"/>
      <c r="AL562" s="10"/>
      <c r="AM562" s="9"/>
      <c r="AN562" s="10"/>
      <c r="AO562" s="9"/>
      <c r="AP562" s="10"/>
      <c r="AQ562" s="9"/>
      <c r="AR562" s="10"/>
      <c r="AS562" s="9"/>
      <c r="AT562" s="10"/>
      <c r="AU562" s="9"/>
      <c r="AV562" s="10"/>
      <c r="AW562" s="9"/>
      <c r="AX562" s="10"/>
      <c r="AY562" s="9"/>
      <c r="AZ562" s="10"/>
      <c r="BA562" s="9"/>
      <c r="BB562" s="10"/>
      <c r="BC562" s="4"/>
      <c r="BD562" s="4"/>
      <c r="BE562" s="4"/>
      <c r="BF562" s="4"/>
      <c r="BG562" s="4"/>
      <c r="BH562" s="4"/>
      <c r="BI562" s="4"/>
      <c r="BJ562" s="9">
        <v>0</v>
      </c>
      <c r="BK562" s="11">
        <f t="shared" si="25"/>
        <v>0</v>
      </c>
      <c r="BL562" s="12" t="s">
        <v>1346</v>
      </c>
    </row>
    <row r="563" spans="1:64" ht="19.5" customHeight="1" x14ac:dyDescent="0.25">
      <c r="A563" s="3">
        <v>559</v>
      </c>
      <c r="B563" s="3" t="s">
        <v>65</v>
      </c>
      <c r="C563" s="3">
        <v>2134829</v>
      </c>
      <c r="D563" s="4" t="s">
        <v>1675</v>
      </c>
      <c r="E563" s="3" t="s">
        <v>690</v>
      </c>
      <c r="F563" s="3" t="s">
        <v>691</v>
      </c>
      <c r="G563" s="4" t="s">
        <v>191</v>
      </c>
      <c r="H563" s="4" t="s">
        <v>692</v>
      </c>
      <c r="I563" s="4" t="s">
        <v>871</v>
      </c>
      <c r="J563" s="4" t="s">
        <v>694</v>
      </c>
      <c r="K563" s="4" t="s">
        <v>126</v>
      </c>
      <c r="L563" s="4">
        <v>335</v>
      </c>
      <c r="M563" s="4">
        <v>335</v>
      </c>
      <c r="N563" s="4" t="s">
        <v>73</v>
      </c>
      <c r="O563" s="3">
        <v>2024</v>
      </c>
      <c r="P563" s="5" t="s">
        <v>95</v>
      </c>
      <c r="Q563" s="4" t="s">
        <v>281</v>
      </c>
      <c r="R563" s="4" t="s">
        <v>76</v>
      </c>
      <c r="S563" s="6"/>
      <c r="T563" s="4" t="s">
        <v>76</v>
      </c>
      <c r="U563" s="4" t="s">
        <v>76</v>
      </c>
      <c r="V563" s="7">
        <f t="shared" si="26"/>
        <v>29369948.809999999</v>
      </c>
      <c r="W563" s="7"/>
      <c r="X563" s="8">
        <v>2024</v>
      </c>
      <c r="Y563" s="9" t="s">
        <v>155</v>
      </c>
      <c r="Z563" s="10">
        <v>45586</v>
      </c>
      <c r="AA563" s="9">
        <v>29369948.809999999</v>
      </c>
      <c r="AB563" s="10"/>
      <c r="AC563" s="9"/>
      <c r="AD563" s="10"/>
      <c r="AE563" s="9"/>
      <c r="AF563" s="10"/>
      <c r="AG563" s="9"/>
      <c r="AH563" s="10"/>
      <c r="AI563" s="9"/>
      <c r="AJ563" s="10"/>
      <c r="AK563" s="9"/>
      <c r="AL563" s="10"/>
      <c r="AM563" s="9"/>
      <c r="AN563" s="10"/>
      <c r="AO563" s="9"/>
      <c r="AP563" s="10"/>
      <c r="AQ563" s="9"/>
      <c r="AR563" s="10"/>
      <c r="AS563" s="9"/>
      <c r="AT563" s="10"/>
      <c r="AU563" s="9"/>
      <c r="AV563" s="10"/>
      <c r="AW563" s="9"/>
      <c r="AX563" s="10"/>
      <c r="AY563" s="9"/>
      <c r="AZ563" s="10"/>
      <c r="BA563" s="9"/>
      <c r="BB563" s="10"/>
      <c r="BC563" s="4"/>
      <c r="BD563" s="4"/>
      <c r="BE563" s="4"/>
      <c r="BF563" s="4"/>
      <c r="BG563" s="4"/>
      <c r="BH563" s="4"/>
      <c r="BI563" s="4"/>
      <c r="BJ563" s="9">
        <v>0</v>
      </c>
      <c r="BK563" s="11">
        <f t="shared" si="25"/>
        <v>0</v>
      </c>
      <c r="BL563" s="12" t="s">
        <v>95</v>
      </c>
    </row>
    <row r="564" spans="1:64" ht="19.5" customHeight="1" x14ac:dyDescent="0.25">
      <c r="A564" s="3">
        <v>560</v>
      </c>
      <c r="B564" s="3" t="s">
        <v>65</v>
      </c>
      <c r="C564" s="3">
        <v>2597490</v>
      </c>
      <c r="D564" s="4" t="s">
        <v>1676</v>
      </c>
      <c r="E564" s="3" t="s">
        <v>1677</v>
      </c>
      <c r="F564" s="3" t="s">
        <v>68</v>
      </c>
      <c r="G564" s="4" t="s">
        <v>209</v>
      </c>
      <c r="H564" s="4" t="s">
        <v>723</v>
      </c>
      <c r="I564" s="4" t="s">
        <v>1678</v>
      </c>
      <c r="J564" s="4" t="s">
        <v>1679</v>
      </c>
      <c r="K564" s="4" t="s">
        <v>250</v>
      </c>
      <c r="L564" s="4">
        <v>6633</v>
      </c>
      <c r="M564" s="4">
        <v>69551</v>
      </c>
      <c r="N564" s="4" t="s">
        <v>804</v>
      </c>
      <c r="O564" s="3">
        <v>2024</v>
      </c>
      <c r="P564" s="5" t="s">
        <v>95</v>
      </c>
      <c r="Q564" s="4" t="s">
        <v>1375</v>
      </c>
      <c r="R564" s="4" t="s">
        <v>822</v>
      </c>
      <c r="S564" s="6">
        <v>100970.64</v>
      </c>
      <c r="T564" s="4" t="s">
        <v>83</v>
      </c>
      <c r="U564" s="4" t="s">
        <v>76</v>
      </c>
      <c r="V564" s="7">
        <f t="shared" si="26"/>
        <v>2770457.19</v>
      </c>
      <c r="W564" s="7"/>
      <c r="X564" s="8">
        <v>2024</v>
      </c>
      <c r="Y564" s="9" t="s">
        <v>155</v>
      </c>
      <c r="Z564" s="10">
        <v>45566</v>
      </c>
      <c r="AA564" s="9">
        <v>2770457.19</v>
      </c>
      <c r="AB564" s="10"/>
      <c r="AC564" s="9"/>
      <c r="AD564" s="10"/>
      <c r="AE564" s="9"/>
      <c r="AF564" s="10"/>
      <c r="AG564" s="9"/>
      <c r="AH564" s="10"/>
      <c r="AI564" s="9"/>
      <c r="AJ564" s="10"/>
      <c r="AK564" s="9"/>
      <c r="AL564" s="10"/>
      <c r="AM564" s="9"/>
      <c r="AN564" s="10"/>
      <c r="AO564" s="9"/>
      <c r="AP564" s="10"/>
      <c r="AQ564" s="9"/>
      <c r="AR564" s="10"/>
      <c r="AS564" s="9"/>
      <c r="AT564" s="10"/>
      <c r="AU564" s="9"/>
      <c r="AV564" s="10"/>
      <c r="AW564" s="9"/>
      <c r="AX564" s="10"/>
      <c r="AY564" s="9"/>
      <c r="AZ564" s="10"/>
      <c r="BA564" s="9"/>
      <c r="BB564" s="10"/>
      <c r="BC564" s="4"/>
      <c r="BD564" s="4"/>
      <c r="BE564" s="4"/>
      <c r="BF564" s="4"/>
      <c r="BG564" s="4"/>
      <c r="BH564" s="4"/>
      <c r="BI564" s="4"/>
      <c r="BJ564" s="9">
        <v>0</v>
      </c>
      <c r="BK564" s="11">
        <f t="shared" si="25"/>
        <v>0</v>
      </c>
      <c r="BL564" s="12" t="s">
        <v>95</v>
      </c>
    </row>
    <row r="565" spans="1:64" ht="19.5" customHeight="1" x14ac:dyDescent="0.25">
      <c r="A565" s="3">
        <v>561</v>
      </c>
      <c r="B565" s="3" t="s">
        <v>65</v>
      </c>
      <c r="C565" s="3">
        <v>2613213</v>
      </c>
      <c r="D565" s="4" t="s">
        <v>1680</v>
      </c>
      <c r="E565" s="3" t="s">
        <v>1681</v>
      </c>
      <c r="F565" s="3" t="s">
        <v>68</v>
      </c>
      <c r="G565" s="4" t="s">
        <v>808</v>
      </c>
      <c r="H565" s="4" t="s">
        <v>1682</v>
      </c>
      <c r="I565" s="4" t="s">
        <v>1683</v>
      </c>
      <c r="J565" s="4" t="s">
        <v>1684</v>
      </c>
      <c r="K565" s="4" t="s">
        <v>72</v>
      </c>
      <c r="L565" s="4">
        <v>189</v>
      </c>
      <c r="M565" s="4">
        <v>8248</v>
      </c>
      <c r="N565" s="4" t="s">
        <v>804</v>
      </c>
      <c r="O565" s="3">
        <v>2024</v>
      </c>
      <c r="P565" s="5" t="s">
        <v>1346</v>
      </c>
      <c r="Q565" s="4" t="s">
        <v>1403</v>
      </c>
      <c r="R565" s="4" t="s">
        <v>83</v>
      </c>
      <c r="S565" s="6">
        <v>122742.37</v>
      </c>
      <c r="T565" s="4" t="s">
        <v>76</v>
      </c>
      <c r="U565" s="4" t="s">
        <v>76</v>
      </c>
      <c r="V565" s="7">
        <f t="shared" si="26"/>
        <v>3135798.79</v>
      </c>
      <c r="W565" s="7">
        <v>3135798.79</v>
      </c>
      <c r="X565" s="8"/>
      <c r="Y565" s="9"/>
      <c r="Z565" s="10"/>
      <c r="AA565" s="9"/>
      <c r="AB565" s="10"/>
      <c r="AC565" s="9"/>
      <c r="AD565" s="10"/>
      <c r="AE565" s="9"/>
      <c r="AF565" s="10"/>
      <c r="AG565" s="9"/>
      <c r="AH565" s="10"/>
      <c r="AI565" s="9"/>
      <c r="AJ565" s="10"/>
      <c r="AK565" s="9"/>
      <c r="AL565" s="10"/>
      <c r="AM565" s="9"/>
      <c r="AN565" s="10"/>
      <c r="AO565" s="9"/>
      <c r="AP565" s="10"/>
      <c r="AQ565" s="9"/>
      <c r="AR565" s="10"/>
      <c r="AS565" s="9"/>
      <c r="AT565" s="10"/>
      <c r="AU565" s="9"/>
      <c r="AV565" s="10"/>
      <c r="AW565" s="9"/>
      <c r="AX565" s="10"/>
      <c r="AY565" s="9"/>
      <c r="AZ565" s="10"/>
      <c r="BA565" s="9"/>
      <c r="BB565" s="10"/>
      <c r="BC565" s="4"/>
      <c r="BD565" s="4"/>
      <c r="BE565" s="4"/>
      <c r="BF565" s="4"/>
      <c r="BG565" s="4"/>
      <c r="BH565" s="4"/>
      <c r="BI565" s="4"/>
      <c r="BJ565" s="9">
        <v>0</v>
      </c>
      <c r="BK565" s="11">
        <f t="shared" si="25"/>
        <v>0</v>
      </c>
      <c r="BL565" s="12" t="s">
        <v>1346</v>
      </c>
    </row>
    <row r="566" spans="1:64" ht="19.5" customHeight="1" x14ac:dyDescent="0.25">
      <c r="A566" s="3">
        <v>562</v>
      </c>
      <c r="B566" s="3" t="s">
        <v>65</v>
      </c>
      <c r="C566" s="3">
        <v>2486740</v>
      </c>
      <c r="D566" s="4" t="s">
        <v>1685</v>
      </c>
      <c r="E566" s="3" t="s">
        <v>1686</v>
      </c>
      <c r="F566" s="3" t="s">
        <v>68</v>
      </c>
      <c r="G566" s="4" t="s">
        <v>808</v>
      </c>
      <c r="H566" s="4" t="s">
        <v>809</v>
      </c>
      <c r="I566" s="4" t="s">
        <v>1687</v>
      </c>
      <c r="J566" s="4" t="s">
        <v>1688</v>
      </c>
      <c r="K566" s="4" t="s">
        <v>72</v>
      </c>
      <c r="L566" s="4">
        <v>556</v>
      </c>
      <c r="M566" s="4">
        <v>5751</v>
      </c>
      <c r="N566" s="4" t="s">
        <v>804</v>
      </c>
      <c r="O566" s="3">
        <v>2024</v>
      </c>
      <c r="P566" s="5" t="s">
        <v>1346</v>
      </c>
      <c r="Q566" s="4" t="s">
        <v>1097</v>
      </c>
      <c r="R566" s="4" t="s">
        <v>76</v>
      </c>
      <c r="S566" s="6"/>
      <c r="T566" s="4" t="s">
        <v>76</v>
      </c>
      <c r="U566" s="4" t="s">
        <v>76</v>
      </c>
      <c r="V566" s="7">
        <f t="shared" si="26"/>
        <v>9570781.7300000004</v>
      </c>
      <c r="W566" s="7">
        <v>9570781.7300000004</v>
      </c>
      <c r="X566" s="8"/>
      <c r="Y566" s="9"/>
      <c r="Z566" s="10"/>
      <c r="AA566" s="9"/>
      <c r="AB566" s="10"/>
      <c r="AC566" s="9"/>
      <c r="AD566" s="10"/>
      <c r="AE566" s="9"/>
      <c r="AF566" s="10"/>
      <c r="AG566" s="9"/>
      <c r="AH566" s="10"/>
      <c r="AI566" s="9"/>
      <c r="AJ566" s="10"/>
      <c r="AK566" s="9"/>
      <c r="AL566" s="10"/>
      <c r="AM566" s="9"/>
      <c r="AN566" s="10"/>
      <c r="AO566" s="9"/>
      <c r="AP566" s="10"/>
      <c r="AQ566" s="9"/>
      <c r="AR566" s="10"/>
      <c r="AS566" s="9"/>
      <c r="AT566" s="10"/>
      <c r="AU566" s="9"/>
      <c r="AV566" s="10"/>
      <c r="AW566" s="9"/>
      <c r="AX566" s="10"/>
      <c r="AY566" s="9"/>
      <c r="AZ566" s="10"/>
      <c r="BA566" s="9"/>
      <c r="BB566" s="10"/>
      <c r="BC566" s="4"/>
      <c r="BD566" s="4"/>
      <c r="BE566" s="4"/>
      <c r="BF566" s="4"/>
      <c r="BG566" s="4"/>
      <c r="BH566" s="4"/>
      <c r="BI566" s="4"/>
      <c r="BJ566" s="9">
        <v>0</v>
      </c>
      <c r="BK566" s="11">
        <f t="shared" si="25"/>
        <v>0</v>
      </c>
      <c r="BL566" s="12" t="s">
        <v>1346</v>
      </c>
    </row>
    <row r="567" spans="1:64" ht="19.5" customHeight="1" x14ac:dyDescent="0.25">
      <c r="A567" s="3">
        <v>563</v>
      </c>
      <c r="B567" s="3" t="s">
        <v>65</v>
      </c>
      <c r="C567" s="3">
        <v>2618552</v>
      </c>
      <c r="D567" s="4" t="s">
        <v>1689</v>
      </c>
      <c r="E567" s="3" t="s">
        <v>830</v>
      </c>
      <c r="F567" s="3" t="s">
        <v>68</v>
      </c>
      <c r="G567" s="4" t="s">
        <v>191</v>
      </c>
      <c r="H567" s="4" t="s">
        <v>425</v>
      </c>
      <c r="I567" s="4" t="s">
        <v>831</v>
      </c>
      <c r="J567" s="4" t="s">
        <v>1690</v>
      </c>
      <c r="K567" s="4" t="s">
        <v>119</v>
      </c>
      <c r="L567" s="4">
        <v>7779</v>
      </c>
      <c r="M567" s="4">
        <v>46935</v>
      </c>
      <c r="N567" s="4" t="s">
        <v>804</v>
      </c>
      <c r="O567" s="3">
        <v>2024</v>
      </c>
      <c r="P567" s="5" t="s">
        <v>95</v>
      </c>
      <c r="Q567" s="4" t="s">
        <v>617</v>
      </c>
      <c r="R567" s="4" t="s">
        <v>83</v>
      </c>
      <c r="S567" s="6">
        <v>242515.54</v>
      </c>
      <c r="T567" s="4" t="s">
        <v>76</v>
      </c>
      <c r="U567" s="4" t="s">
        <v>76</v>
      </c>
      <c r="V567" s="7">
        <f t="shared" si="26"/>
        <v>12407104.459999997</v>
      </c>
      <c r="W567" s="7"/>
      <c r="X567" s="8">
        <v>2024</v>
      </c>
      <c r="Y567" s="9" t="s">
        <v>84</v>
      </c>
      <c r="Z567" s="10">
        <v>45616</v>
      </c>
      <c r="AA567" s="9">
        <v>12407104.459999997</v>
      </c>
      <c r="AB567" s="10"/>
      <c r="AC567" s="9"/>
      <c r="AD567" s="10"/>
      <c r="AE567" s="9"/>
      <c r="AF567" s="10"/>
      <c r="AG567" s="9"/>
      <c r="AH567" s="10"/>
      <c r="AI567" s="9"/>
      <c r="AJ567" s="10"/>
      <c r="AK567" s="9"/>
      <c r="AL567" s="10"/>
      <c r="AM567" s="9"/>
      <c r="AN567" s="10"/>
      <c r="AO567" s="9"/>
      <c r="AP567" s="10"/>
      <c r="AQ567" s="9"/>
      <c r="AR567" s="10"/>
      <c r="AS567" s="9"/>
      <c r="AT567" s="10"/>
      <c r="AU567" s="9"/>
      <c r="AV567" s="10"/>
      <c r="AW567" s="9"/>
      <c r="AX567" s="10"/>
      <c r="AY567" s="9"/>
      <c r="AZ567" s="10"/>
      <c r="BA567" s="9"/>
      <c r="BB567" s="10"/>
      <c r="BC567" s="4"/>
      <c r="BD567" s="4"/>
      <c r="BE567" s="4"/>
      <c r="BF567" s="4"/>
      <c r="BG567" s="4"/>
      <c r="BH567" s="4"/>
      <c r="BI567" s="4"/>
      <c r="BJ567" s="9">
        <v>0</v>
      </c>
      <c r="BK567" s="11">
        <f t="shared" si="25"/>
        <v>0</v>
      </c>
      <c r="BL567" s="12" t="s">
        <v>95</v>
      </c>
    </row>
    <row r="568" spans="1:64" ht="19.5" customHeight="1" x14ac:dyDescent="0.25">
      <c r="A568" s="3">
        <v>564</v>
      </c>
      <c r="B568" s="3" t="s">
        <v>65</v>
      </c>
      <c r="C568" s="3">
        <v>2599642</v>
      </c>
      <c r="D568" s="4" t="s">
        <v>1691</v>
      </c>
      <c r="E568" s="3" t="s">
        <v>556</v>
      </c>
      <c r="F568" s="3" t="s">
        <v>142</v>
      </c>
      <c r="G568" s="4" t="s">
        <v>69</v>
      </c>
      <c r="H568" s="4" t="s">
        <v>320</v>
      </c>
      <c r="I568" s="4" t="s">
        <v>321</v>
      </c>
      <c r="J568" s="4" t="s">
        <v>557</v>
      </c>
      <c r="K568" s="4" t="s">
        <v>72</v>
      </c>
      <c r="L568" s="4">
        <v>9797</v>
      </c>
      <c r="M568" s="4">
        <v>73846</v>
      </c>
      <c r="N568" s="4" t="s">
        <v>804</v>
      </c>
      <c r="O568" s="3">
        <v>2024</v>
      </c>
      <c r="P568" s="5" t="s">
        <v>1346</v>
      </c>
      <c r="Q568" s="4" t="s">
        <v>1692</v>
      </c>
      <c r="R568" s="4" t="s">
        <v>76</v>
      </c>
      <c r="S568" s="6"/>
      <c r="T568" s="4" t="s">
        <v>76</v>
      </c>
      <c r="U568" s="4" t="s">
        <v>76</v>
      </c>
      <c r="V568" s="7">
        <f t="shared" si="26"/>
        <v>35724984.119999997</v>
      </c>
      <c r="W568" s="7">
        <v>35724984.119999997</v>
      </c>
      <c r="X568" s="8"/>
      <c r="Y568" s="9"/>
      <c r="Z568" s="10"/>
      <c r="AA568" s="9"/>
      <c r="AB568" s="10"/>
      <c r="AC568" s="9"/>
      <c r="AD568" s="10"/>
      <c r="AE568" s="9"/>
      <c r="AF568" s="10"/>
      <c r="AG568" s="9"/>
      <c r="AH568" s="10"/>
      <c r="AI568" s="9"/>
      <c r="AJ568" s="10"/>
      <c r="AK568" s="9"/>
      <c r="AL568" s="10"/>
      <c r="AM568" s="9"/>
      <c r="AN568" s="10"/>
      <c r="AO568" s="9"/>
      <c r="AP568" s="10"/>
      <c r="AQ568" s="9"/>
      <c r="AR568" s="10"/>
      <c r="AS568" s="9"/>
      <c r="AT568" s="10"/>
      <c r="AU568" s="9"/>
      <c r="AV568" s="10"/>
      <c r="AW568" s="9"/>
      <c r="AX568" s="10"/>
      <c r="AY568" s="9"/>
      <c r="AZ568" s="10"/>
      <c r="BA568" s="9"/>
      <c r="BB568" s="10"/>
      <c r="BC568" s="4"/>
      <c r="BD568" s="4"/>
      <c r="BE568" s="4"/>
      <c r="BF568" s="4"/>
      <c r="BG568" s="4"/>
      <c r="BH568" s="4"/>
      <c r="BI568" s="4"/>
      <c r="BJ568" s="9">
        <v>0</v>
      </c>
      <c r="BK568" s="11">
        <f t="shared" si="25"/>
        <v>0</v>
      </c>
      <c r="BL568" s="12" t="s">
        <v>1346</v>
      </c>
    </row>
    <row r="569" spans="1:64" ht="19.5" customHeight="1" x14ac:dyDescent="0.25">
      <c r="A569" s="3">
        <v>565</v>
      </c>
      <c r="B569" s="3" t="s">
        <v>1460</v>
      </c>
      <c r="C569" s="3">
        <v>2447873</v>
      </c>
      <c r="D569" s="4" t="s">
        <v>1693</v>
      </c>
      <c r="E569" s="3" t="s">
        <v>1041</v>
      </c>
      <c r="F569" s="3" t="s">
        <v>1042</v>
      </c>
      <c r="G569" s="4" t="s">
        <v>135</v>
      </c>
      <c r="H569" s="4" t="s">
        <v>135</v>
      </c>
      <c r="I569" s="4" t="s">
        <v>135</v>
      </c>
      <c r="J569" s="4" t="s">
        <v>1043</v>
      </c>
      <c r="K569" s="4" t="s">
        <v>126</v>
      </c>
      <c r="L569" s="4"/>
      <c r="M569" s="4"/>
      <c r="N569" s="4" t="s">
        <v>804</v>
      </c>
      <c r="O569" s="3">
        <v>2024</v>
      </c>
      <c r="P569" s="5" t="s">
        <v>1346</v>
      </c>
      <c r="Q569" s="4" t="s">
        <v>1694</v>
      </c>
      <c r="R569" s="4" t="s">
        <v>76</v>
      </c>
      <c r="S569" s="6"/>
      <c r="T569" s="4" t="s">
        <v>76</v>
      </c>
      <c r="U569" s="4" t="s">
        <v>76</v>
      </c>
      <c r="V569" s="7">
        <f t="shared" si="26"/>
        <v>5642053.5499999998</v>
      </c>
      <c r="W569" s="7">
        <v>5642053.5499999998</v>
      </c>
      <c r="X569" s="8"/>
      <c r="Y569" s="9"/>
      <c r="Z569" s="10"/>
      <c r="AA569" s="9"/>
      <c r="AB569" s="10"/>
      <c r="AC569" s="9"/>
      <c r="AD569" s="10"/>
      <c r="AE569" s="9"/>
      <c r="AF569" s="10"/>
      <c r="AG569" s="9"/>
      <c r="AH569" s="10"/>
      <c r="AI569" s="9"/>
      <c r="AJ569" s="10"/>
      <c r="AK569" s="9"/>
      <c r="AL569" s="10"/>
      <c r="AM569" s="9"/>
      <c r="AN569" s="10"/>
      <c r="AO569" s="9"/>
      <c r="AP569" s="10"/>
      <c r="AQ569" s="9"/>
      <c r="AR569" s="10"/>
      <c r="AS569" s="9"/>
      <c r="AT569" s="10"/>
      <c r="AU569" s="9"/>
      <c r="AV569" s="10"/>
      <c r="AW569" s="9"/>
      <c r="AX569" s="10"/>
      <c r="AY569" s="9"/>
      <c r="AZ569" s="10"/>
      <c r="BA569" s="9"/>
      <c r="BB569" s="10"/>
      <c r="BC569" s="4"/>
      <c r="BD569" s="4"/>
      <c r="BE569" s="4"/>
      <c r="BF569" s="4"/>
      <c r="BG569" s="4"/>
      <c r="BH569" s="4"/>
      <c r="BI569" s="4"/>
      <c r="BJ569" s="9">
        <v>0</v>
      </c>
      <c r="BK569" s="11">
        <f t="shared" si="25"/>
        <v>0</v>
      </c>
      <c r="BL569" s="12" t="s">
        <v>1346</v>
      </c>
    </row>
    <row r="570" spans="1:64" ht="19.5" customHeight="1" x14ac:dyDescent="0.25">
      <c r="A570" s="3">
        <v>566</v>
      </c>
      <c r="B570" s="3" t="s">
        <v>65</v>
      </c>
      <c r="C570" s="3">
        <v>2625390</v>
      </c>
      <c r="D570" s="4" t="s">
        <v>1695</v>
      </c>
      <c r="E570" s="3" t="s">
        <v>1696</v>
      </c>
      <c r="F570" s="3" t="s">
        <v>68</v>
      </c>
      <c r="G570" s="4" t="s">
        <v>258</v>
      </c>
      <c r="H570" s="4" t="s">
        <v>708</v>
      </c>
      <c r="I570" s="4" t="s">
        <v>1697</v>
      </c>
      <c r="J570" s="4" t="s">
        <v>1698</v>
      </c>
      <c r="K570" s="4" t="s">
        <v>312</v>
      </c>
      <c r="L570" s="4">
        <v>779</v>
      </c>
      <c r="M570" s="4">
        <v>7778</v>
      </c>
      <c r="N570" s="4" t="s">
        <v>804</v>
      </c>
      <c r="O570" s="3">
        <v>2024</v>
      </c>
      <c r="P570" s="5" t="s">
        <v>95</v>
      </c>
      <c r="Q570" s="4" t="s">
        <v>617</v>
      </c>
      <c r="R570" s="4" t="s">
        <v>83</v>
      </c>
      <c r="S570" s="6">
        <v>324510.59999999998</v>
      </c>
      <c r="T570" s="4" t="s">
        <v>76</v>
      </c>
      <c r="U570" s="4" t="s">
        <v>76</v>
      </c>
      <c r="V570" s="7">
        <f t="shared" si="26"/>
        <v>13635436.17</v>
      </c>
      <c r="W570" s="7"/>
      <c r="X570" s="8">
        <v>2024</v>
      </c>
      <c r="Y570" s="9" t="s">
        <v>155</v>
      </c>
      <c r="Z570" s="10">
        <v>45590</v>
      </c>
      <c r="AA570" s="9">
        <v>13635436.17</v>
      </c>
      <c r="AB570" s="10"/>
      <c r="AC570" s="9"/>
      <c r="AD570" s="10"/>
      <c r="AE570" s="9"/>
      <c r="AF570" s="10"/>
      <c r="AG570" s="9"/>
      <c r="AH570" s="10"/>
      <c r="AI570" s="9"/>
      <c r="AJ570" s="10"/>
      <c r="AK570" s="9"/>
      <c r="AL570" s="10"/>
      <c r="AM570" s="9"/>
      <c r="AN570" s="10"/>
      <c r="AO570" s="9"/>
      <c r="AP570" s="10"/>
      <c r="AQ570" s="9"/>
      <c r="AR570" s="10"/>
      <c r="AS570" s="9"/>
      <c r="AT570" s="10"/>
      <c r="AU570" s="9"/>
      <c r="AV570" s="10"/>
      <c r="AW570" s="9"/>
      <c r="AX570" s="10"/>
      <c r="AY570" s="9"/>
      <c r="AZ570" s="10"/>
      <c r="BA570" s="9"/>
      <c r="BB570" s="10"/>
      <c r="BC570" s="4"/>
      <c r="BD570" s="4"/>
      <c r="BE570" s="4"/>
      <c r="BF570" s="4"/>
      <c r="BG570" s="4"/>
      <c r="BH570" s="4"/>
      <c r="BI570" s="4"/>
      <c r="BJ570" s="9">
        <v>0</v>
      </c>
      <c r="BK570" s="11">
        <f t="shared" si="25"/>
        <v>0</v>
      </c>
      <c r="BL570" s="12" t="s">
        <v>95</v>
      </c>
    </row>
    <row r="571" spans="1:64" ht="19.5" customHeight="1" x14ac:dyDescent="0.25">
      <c r="A571" s="3">
        <v>567</v>
      </c>
      <c r="B571" s="3" t="s">
        <v>65</v>
      </c>
      <c r="C571" s="3">
        <v>2643557</v>
      </c>
      <c r="D571" s="4" t="s">
        <v>1699</v>
      </c>
      <c r="E571" s="3" t="s">
        <v>1700</v>
      </c>
      <c r="F571" s="3" t="s">
        <v>68</v>
      </c>
      <c r="G571" s="4" t="s">
        <v>80</v>
      </c>
      <c r="H571" s="4" t="s">
        <v>1701</v>
      </c>
      <c r="I571" s="4" t="s">
        <v>1702</v>
      </c>
      <c r="J571" s="4" t="s">
        <v>1703</v>
      </c>
      <c r="K571" s="4" t="s">
        <v>72</v>
      </c>
      <c r="L571" s="4">
        <v>2000</v>
      </c>
      <c r="M571" s="4">
        <v>20000</v>
      </c>
      <c r="N571" s="4" t="s">
        <v>804</v>
      </c>
      <c r="O571" s="3">
        <v>2024</v>
      </c>
      <c r="P571" s="5" t="s">
        <v>95</v>
      </c>
      <c r="Q571" s="4" t="s">
        <v>1704</v>
      </c>
      <c r="R571" s="4" t="s">
        <v>83</v>
      </c>
      <c r="S571" s="6">
        <v>41200</v>
      </c>
      <c r="T571" s="4" t="s">
        <v>76</v>
      </c>
      <c r="U571" s="4" t="s">
        <v>76</v>
      </c>
      <c r="V571" s="7">
        <f t="shared" si="26"/>
        <v>4830077.29</v>
      </c>
      <c r="W571" s="7"/>
      <c r="X571" s="8">
        <v>2024</v>
      </c>
      <c r="Y571" s="9" t="s">
        <v>155</v>
      </c>
      <c r="Z571" s="10">
        <v>45579</v>
      </c>
      <c r="AA571" s="9">
        <v>4830077.29</v>
      </c>
      <c r="AB571" s="10"/>
      <c r="AC571" s="9"/>
      <c r="AD571" s="10"/>
      <c r="AE571" s="9"/>
      <c r="AF571" s="10"/>
      <c r="AG571" s="9"/>
      <c r="AH571" s="10"/>
      <c r="AI571" s="9"/>
      <c r="AJ571" s="10"/>
      <c r="AK571" s="9"/>
      <c r="AL571" s="10"/>
      <c r="AM571" s="9"/>
      <c r="AN571" s="10"/>
      <c r="AO571" s="9"/>
      <c r="AP571" s="10"/>
      <c r="AQ571" s="9"/>
      <c r="AR571" s="10"/>
      <c r="AS571" s="9"/>
      <c r="AT571" s="10"/>
      <c r="AU571" s="9"/>
      <c r="AV571" s="10"/>
      <c r="AW571" s="9"/>
      <c r="AX571" s="10"/>
      <c r="AY571" s="9"/>
      <c r="AZ571" s="10"/>
      <c r="BA571" s="9"/>
      <c r="BB571" s="10"/>
      <c r="BC571" s="4"/>
      <c r="BD571" s="4"/>
      <c r="BE571" s="4"/>
      <c r="BF571" s="4"/>
      <c r="BG571" s="4"/>
      <c r="BH571" s="4"/>
      <c r="BI571" s="4"/>
      <c r="BJ571" s="9">
        <v>0</v>
      </c>
      <c r="BK571" s="11">
        <f t="shared" si="25"/>
        <v>0</v>
      </c>
      <c r="BL571" s="12" t="s">
        <v>95</v>
      </c>
    </row>
    <row r="572" spans="1:64" ht="19.5" customHeight="1" x14ac:dyDescent="0.25">
      <c r="A572" s="3">
        <v>568</v>
      </c>
      <c r="B572" s="3" t="s">
        <v>65</v>
      </c>
      <c r="C572" s="3">
        <v>2569636</v>
      </c>
      <c r="D572" s="4" t="s">
        <v>1705</v>
      </c>
      <c r="E572" s="3" t="s">
        <v>352</v>
      </c>
      <c r="F572" s="3" t="s">
        <v>142</v>
      </c>
      <c r="G572" s="4" t="s">
        <v>209</v>
      </c>
      <c r="H572" s="4" t="s">
        <v>210</v>
      </c>
      <c r="I572" s="4" t="s">
        <v>1706</v>
      </c>
      <c r="J572" s="4" t="s">
        <v>353</v>
      </c>
      <c r="K572" s="4" t="s">
        <v>126</v>
      </c>
      <c r="L572" s="4">
        <v>126</v>
      </c>
      <c r="M572" s="4">
        <v>1142</v>
      </c>
      <c r="N572" s="4" t="s">
        <v>804</v>
      </c>
      <c r="O572" s="3">
        <v>2024</v>
      </c>
      <c r="P572" s="5" t="s">
        <v>95</v>
      </c>
      <c r="Q572" s="4" t="s">
        <v>1707</v>
      </c>
      <c r="R572" s="4" t="s">
        <v>83</v>
      </c>
      <c r="S572" s="6">
        <v>283936.2</v>
      </c>
      <c r="T572" s="4" t="s">
        <v>76</v>
      </c>
      <c r="U572" s="4" t="s">
        <v>76</v>
      </c>
      <c r="V572" s="7">
        <f t="shared" si="26"/>
        <v>5383595.3200000003</v>
      </c>
      <c r="W572" s="7"/>
      <c r="X572" s="8">
        <v>2024</v>
      </c>
      <c r="Y572" s="9" t="s">
        <v>155</v>
      </c>
      <c r="Z572" s="10">
        <v>45587</v>
      </c>
      <c r="AA572" s="9">
        <v>5383595.3200000003</v>
      </c>
      <c r="AB572" s="10"/>
      <c r="AC572" s="9"/>
      <c r="AD572" s="10"/>
      <c r="AE572" s="9"/>
      <c r="AF572" s="10"/>
      <c r="AG572" s="9"/>
      <c r="AH572" s="10"/>
      <c r="AI572" s="9"/>
      <c r="AJ572" s="10"/>
      <c r="AK572" s="9"/>
      <c r="AL572" s="10"/>
      <c r="AM572" s="9"/>
      <c r="AN572" s="10"/>
      <c r="AO572" s="9"/>
      <c r="AP572" s="10"/>
      <c r="AQ572" s="9"/>
      <c r="AR572" s="10"/>
      <c r="AS572" s="9"/>
      <c r="AT572" s="10"/>
      <c r="AU572" s="9"/>
      <c r="AV572" s="10"/>
      <c r="AW572" s="9"/>
      <c r="AX572" s="10"/>
      <c r="AY572" s="9"/>
      <c r="AZ572" s="10"/>
      <c r="BA572" s="9"/>
      <c r="BB572" s="10"/>
      <c r="BC572" s="4"/>
      <c r="BD572" s="4"/>
      <c r="BE572" s="4"/>
      <c r="BF572" s="4"/>
      <c r="BG572" s="4"/>
      <c r="BH572" s="4"/>
      <c r="BI572" s="4"/>
      <c r="BJ572" s="9">
        <v>0</v>
      </c>
      <c r="BK572" s="11">
        <f t="shared" si="25"/>
        <v>0</v>
      </c>
      <c r="BL572" s="12" t="s">
        <v>95</v>
      </c>
    </row>
    <row r="573" spans="1:64" ht="19.5" customHeight="1" x14ac:dyDescent="0.25">
      <c r="A573" s="3">
        <v>569</v>
      </c>
      <c r="B573" s="3" t="s">
        <v>65</v>
      </c>
      <c r="C573" s="3">
        <v>2564559</v>
      </c>
      <c r="D573" s="4" t="s">
        <v>1708</v>
      </c>
      <c r="E573" s="3" t="s">
        <v>1709</v>
      </c>
      <c r="F573" s="3" t="s">
        <v>68</v>
      </c>
      <c r="G573" s="4" t="s">
        <v>135</v>
      </c>
      <c r="H573" s="4" t="s">
        <v>135</v>
      </c>
      <c r="I573" s="4" t="s">
        <v>1710</v>
      </c>
      <c r="J573" s="4" t="s">
        <v>1711</v>
      </c>
      <c r="K573" s="4" t="s">
        <v>126</v>
      </c>
      <c r="L573" s="4">
        <v>1141</v>
      </c>
      <c r="M573" s="4">
        <v>8262</v>
      </c>
      <c r="N573" s="4" t="s">
        <v>804</v>
      </c>
      <c r="O573" s="3">
        <v>2024</v>
      </c>
      <c r="P573" s="5" t="s">
        <v>95</v>
      </c>
      <c r="Q573" s="4" t="s">
        <v>1712</v>
      </c>
      <c r="R573" s="4" t="s">
        <v>83</v>
      </c>
      <c r="S573" s="6">
        <v>1827209.95</v>
      </c>
      <c r="T573" s="4" t="s">
        <v>76</v>
      </c>
      <c r="U573" s="4" t="s">
        <v>76</v>
      </c>
      <c r="V573" s="7">
        <f t="shared" si="26"/>
        <v>38636525.549999997</v>
      </c>
      <c r="W573" s="7"/>
      <c r="X573" s="8">
        <v>2024</v>
      </c>
      <c r="Y573" s="9" t="s">
        <v>155</v>
      </c>
      <c r="Z573" s="10">
        <v>45579</v>
      </c>
      <c r="AA573" s="9">
        <v>38636525.549999997</v>
      </c>
      <c r="AB573" s="10"/>
      <c r="AC573" s="9"/>
      <c r="AD573" s="10"/>
      <c r="AE573" s="9"/>
      <c r="AF573" s="10"/>
      <c r="AG573" s="9"/>
      <c r="AH573" s="10"/>
      <c r="AI573" s="9"/>
      <c r="AJ573" s="10"/>
      <c r="AK573" s="9"/>
      <c r="AL573" s="10"/>
      <c r="AM573" s="9"/>
      <c r="AN573" s="10"/>
      <c r="AO573" s="9"/>
      <c r="AP573" s="10"/>
      <c r="AQ573" s="9"/>
      <c r="AR573" s="10"/>
      <c r="AS573" s="9"/>
      <c r="AT573" s="10"/>
      <c r="AU573" s="9"/>
      <c r="AV573" s="10"/>
      <c r="AW573" s="9"/>
      <c r="AX573" s="10"/>
      <c r="AY573" s="9"/>
      <c r="AZ573" s="10"/>
      <c r="BA573" s="9"/>
      <c r="BB573" s="10"/>
      <c r="BC573" s="4"/>
      <c r="BD573" s="4"/>
      <c r="BE573" s="4"/>
      <c r="BF573" s="4"/>
      <c r="BG573" s="4"/>
      <c r="BH573" s="4"/>
      <c r="BI573" s="4"/>
      <c r="BJ573" s="9">
        <v>0</v>
      </c>
      <c r="BK573" s="11">
        <f t="shared" si="25"/>
        <v>0</v>
      </c>
      <c r="BL573" s="12" t="s">
        <v>95</v>
      </c>
    </row>
    <row r="574" spans="1:64" ht="19.5" customHeight="1" x14ac:dyDescent="0.25">
      <c r="A574" s="3">
        <v>570</v>
      </c>
      <c r="B574" s="3" t="s">
        <v>65</v>
      </c>
      <c r="C574" s="3">
        <v>2620854</v>
      </c>
      <c r="D574" s="4" t="s">
        <v>1713</v>
      </c>
      <c r="E574" s="3" t="s">
        <v>767</v>
      </c>
      <c r="F574" s="3" t="s">
        <v>68</v>
      </c>
      <c r="G574" s="4" t="s">
        <v>348</v>
      </c>
      <c r="H574" s="4" t="s">
        <v>563</v>
      </c>
      <c r="I574" s="4" t="s">
        <v>563</v>
      </c>
      <c r="J574" s="4" t="s">
        <v>768</v>
      </c>
      <c r="K574" s="4" t="s">
        <v>201</v>
      </c>
      <c r="L574" s="4">
        <v>142089</v>
      </c>
      <c r="M574" s="4">
        <v>1359229</v>
      </c>
      <c r="N574" s="4" t="s">
        <v>804</v>
      </c>
      <c r="O574" s="3">
        <v>2024</v>
      </c>
      <c r="P574" s="5" t="s">
        <v>1346</v>
      </c>
      <c r="Q574" s="4" t="s">
        <v>1714</v>
      </c>
      <c r="R574" s="4" t="s">
        <v>83</v>
      </c>
      <c r="S574" s="6">
        <v>40500</v>
      </c>
      <c r="T574" s="4" t="s">
        <v>76</v>
      </c>
      <c r="U574" s="4" t="s">
        <v>76</v>
      </c>
      <c r="V574" s="7">
        <f t="shared" si="26"/>
        <v>8392556.3200000003</v>
      </c>
      <c r="W574" s="7">
        <v>8392556.3200000003</v>
      </c>
      <c r="X574" s="8"/>
      <c r="Y574" s="9"/>
      <c r="Z574" s="10"/>
      <c r="AA574" s="9"/>
      <c r="AB574" s="10"/>
      <c r="AC574" s="9"/>
      <c r="AD574" s="10"/>
      <c r="AE574" s="9"/>
      <c r="AF574" s="10"/>
      <c r="AG574" s="9"/>
      <c r="AH574" s="10"/>
      <c r="AI574" s="9"/>
      <c r="AJ574" s="10"/>
      <c r="AK574" s="9"/>
      <c r="AL574" s="10"/>
      <c r="AM574" s="9"/>
      <c r="AN574" s="10"/>
      <c r="AO574" s="9"/>
      <c r="AP574" s="10"/>
      <c r="AQ574" s="9"/>
      <c r="AR574" s="10"/>
      <c r="AS574" s="9"/>
      <c r="AT574" s="10"/>
      <c r="AU574" s="9"/>
      <c r="AV574" s="10"/>
      <c r="AW574" s="9"/>
      <c r="AX574" s="10"/>
      <c r="AY574" s="9"/>
      <c r="AZ574" s="10"/>
      <c r="BA574" s="9"/>
      <c r="BB574" s="10"/>
      <c r="BC574" s="4"/>
      <c r="BD574" s="4"/>
      <c r="BE574" s="4"/>
      <c r="BF574" s="4"/>
      <c r="BG574" s="4"/>
      <c r="BH574" s="4"/>
      <c r="BI574" s="4"/>
      <c r="BJ574" s="9">
        <v>0</v>
      </c>
      <c r="BK574" s="11">
        <f t="shared" si="25"/>
        <v>0</v>
      </c>
      <c r="BL574" s="12" t="s">
        <v>1346</v>
      </c>
    </row>
    <row r="575" spans="1:64" ht="19.5" customHeight="1" x14ac:dyDescent="0.25">
      <c r="A575" s="3">
        <v>571</v>
      </c>
      <c r="B575" s="3" t="s">
        <v>65</v>
      </c>
      <c r="C575" s="3">
        <v>2607488</v>
      </c>
      <c r="D575" s="4" t="s">
        <v>1715</v>
      </c>
      <c r="E575" s="3" t="s">
        <v>1716</v>
      </c>
      <c r="F575" s="3" t="s">
        <v>68</v>
      </c>
      <c r="G575" s="4" t="s">
        <v>80</v>
      </c>
      <c r="H575" s="4" t="s">
        <v>1717</v>
      </c>
      <c r="I575" s="4" t="s">
        <v>1718</v>
      </c>
      <c r="J575" s="4" t="s">
        <v>1719</v>
      </c>
      <c r="K575" s="4" t="s">
        <v>312</v>
      </c>
      <c r="L575" s="4">
        <v>37284</v>
      </c>
      <c r="M575" s="4">
        <v>391756</v>
      </c>
      <c r="N575" s="4" t="s">
        <v>804</v>
      </c>
      <c r="O575" s="3">
        <v>2024</v>
      </c>
      <c r="P575" s="5" t="s">
        <v>95</v>
      </c>
      <c r="Q575" s="4" t="s">
        <v>1403</v>
      </c>
      <c r="R575" s="4" t="s">
        <v>83</v>
      </c>
      <c r="S575" s="6">
        <v>126915.61</v>
      </c>
      <c r="T575" s="4" t="s">
        <v>76</v>
      </c>
      <c r="U575" s="4" t="s">
        <v>76</v>
      </c>
      <c r="V575" s="7">
        <f t="shared" si="26"/>
        <v>7043816.3700000001</v>
      </c>
      <c r="W575" s="7"/>
      <c r="X575" s="8">
        <v>2024</v>
      </c>
      <c r="Y575" s="9" t="s">
        <v>155</v>
      </c>
      <c r="Z575" s="10">
        <v>45580</v>
      </c>
      <c r="AA575" s="9">
        <v>7043816.3700000001</v>
      </c>
      <c r="AB575" s="10"/>
      <c r="AC575" s="9"/>
      <c r="AD575" s="10"/>
      <c r="AE575" s="9"/>
      <c r="AF575" s="10"/>
      <c r="AG575" s="9"/>
      <c r="AH575" s="10"/>
      <c r="AI575" s="9"/>
      <c r="AJ575" s="10"/>
      <c r="AK575" s="9"/>
      <c r="AL575" s="10"/>
      <c r="AM575" s="9"/>
      <c r="AN575" s="10"/>
      <c r="AO575" s="9"/>
      <c r="AP575" s="10"/>
      <c r="AQ575" s="9"/>
      <c r="AR575" s="10"/>
      <c r="AS575" s="9"/>
      <c r="AT575" s="10"/>
      <c r="AU575" s="9"/>
      <c r="AV575" s="10"/>
      <c r="AW575" s="9"/>
      <c r="AX575" s="10"/>
      <c r="AY575" s="9"/>
      <c r="AZ575" s="10"/>
      <c r="BA575" s="9"/>
      <c r="BB575" s="10"/>
      <c r="BC575" s="4"/>
      <c r="BD575" s="4"/>
      <c r="BE575" s="4"/>
      <c r="BF575" s="4"/>
      <c r="BG575" s="4"/>
      <c r="BH575" s="4"/>
      <c r="BI575" s="4"/>
      <c r="BJ575" s="9">
        <v>0</v>
      </c>
      <c r="BK575" s="11">
        <f t="shared" si="25"/>
        <v>0</v>
      </c>
      <c r="BL575" s="12" t="s">
        <v>95</v>
      </c>
    </row>
    <row r="576" spans="1:64" ht="19.5" customHeight="1" x14ac:dyDescent="0.25">
      <c r="A576" s="3">
        <v>572</v>
      </c>
      <c r="B576" s="3" t="s">
        <v>65</v>
      </c>
      <c r="C576" s="3">
        <v>2649700</v>
      </c>
      <c r="D576" s="4" t="s">
        <v>1720</v>
      </c>
      <c r="E576" s="3" t="s">
        <v>1721</v>
      </c>
      <c r="F576" s="3" t="s">
        <v>68</v>
      </c>
      <c r="G576" s="4" t="s">
        <v>135</v>
      </c>
      <c r="H576" s="4" t="s">
        <v>135</v>
      </c>
      <c r="I576" s="4" t="s">
        <v>1722</v>
      </c>
      <c r="J576" s="4" t="s">
        <v>1723</v>
      </c>
      <c r="K576" s="4" t="s">
        <v>119</v>
      </c>
      <c r="L576" s="4">
        <v>77015</v>
      </c>
      <c r="M576" s="4">
        <v>369003</v>
      </c>
      <c r="N576" s="4" t="s">
        <v>804</v>
      </c>
      <c r="O576" s="3">
        <v>2024</v>
      </c>
      <c r="P576" s="5" t="s">
        <v>95</v>
      </c>
      <c r="Q576" s="4" t="s">
        <v>1724</v>
      </c>
      <c r="R576" s="4" t="s">
        <v>83</v>
      </c>
      <c r="S576" s="6">
        <v>589449.77</v>
      </c>
      <c r="T576" s="4" t="s">
        <v>76</v>
      </c>
      <c r="U576" s="4" t="s">
        <v>76</v>
      </c>
      <c r="V576" s="7">
        <f t="shared" si="26"/>
        <v>21646454.199999999</v>
      </c>
      <c r="W576" s="7"/>
      <c r="X576" s="8">
        <v>2024</v>
      </c>
      <c r="Y576" s="9" t="s">
        <v>84</v>
      </c>
      <c r="Z576" s="10">
        <v>45604</v>
      </c>
      <c r="AA576" s="9">
        <v>21646454.199999999</v>
      </c>
      <c r="AB576" s="10"/>
      <c r="AC576" s="9"/>
      <c r="AD576" s="10"/>
      <c r="AE576" s="9"/>
      <c r="AF576" s="10"/>
      <c r="AG576" s="9"/>
      <c r="AH576" s="10"/>
      <c r="AI576" s="9"/>
      <c r="AJ576" s="10"/>
      <c r="AK576" s="9"/>
      <c r="AL576" s="10"/>
      <c r="AM576" s="9"/>
      <c r="AN576" s="10"/>
      <c r="AO576" s="9"/>
      <c r="AP576" s="10"/>
      <c r="AQ576" s="9"/>
      <c r="AR576" s="10"/>
      <c r="AS576" s="9"/>
      <c r="AT576" s="10"/>
      <c r="AU576" s="9"/>
      <c r="AV576" s="10"/>
      <c r="AW576" s="9"/>
      <c r="AX576" s="10"/>
      <c r="AY576" s="9"/>
      <c r="AZ576" s="10"/>
      <c r="BA576" s="9"/>
      <c r="BB576" s="10"/>
      <c r="BC576" s="4"/>
      <c r="BD576" s="4"/>
      <c r="BE576" s="4"/>
      <c r="BF576" s="4"/>
      <c r="BG576" s="4"/>
      <c r="BH576" s="4"/>
      <c r="BI576" s="4"/>
      <c r="BJ576" s="9">
        <v>0</v>
      </c>
      <c r="BK576" s="11">
        <f t="shared" si="25"/>
        <v>0</v>
      </c>
      <c r="BL576" s="12" t="s">
        <v>95</v>
      </c>
    </row>
    <row r="577" spans="1:64" ht="19.5" customHeight="1" x14ac:dyDescent="0.25">
      <c r="A577" s="3">
        <v>573</v>
      </c>
      <c r="B577" s="3" t="s">
        <v>65</v>
      </c>
      <c r="C577" s="3">
        <v>2639459</v>
      </c>
      <c r="D577" s="4" t="s">
        <v>1725</v>
      </c>
      <c r="E577" s="3" t="s">
        <v>1726</v>
      </c>
      <c r="F577" s="3" t="s">
        <v>68</v>
      </c>
      <c r="G577" s="4" t="s">
        <v>163</v>
      </c>
      <c r="H577" s="4" t="s">
        <v>164</v>
      </c>
      <c r="I577" s="4" t="s">
        <v>1727</v>
      </c>
      <c r="J577" s="4" t="s">
        <v>1728</v>
      </c>
      <c r="K577" s="4" t="s">
        <v>1643</v>
      </c>
      <c r="L577" s="4">
        <v>17043</v>
      </c>
      <c r="M577" s="4">
        <v>164470</v>
      </c>
      <c r="N577" s="4" t="s">
        <v>804</v>
      </c>
      <c r="O577" s="3">
        <v>2024</v>
      </c>
      <c r="P577" s="5" t="s">
        <v>1346</v>
      </c>
      <c r="Q577" s="4" t="s">
        <v>1529</v>
      </c>
      <c r="R577" s="4" t="s">
        <v>83</v>
      </c>
      <c r="S577" s="6">
        <v>120000</v>
      </c>
      <c r="T577" s="4" t="s">
        <v>76</v>
      </c>
      <c r="U577" s="4" t="s">
        <v>76</v>
      </c>
      <c r="V577" s="7">
        <f t="shared" si="26"/>
        <v>3193468.17</v>
      </c>
      <c r="W577" s="7">
        <v>3193468.17</v>
      </c>
      <c r="X577" s="8"/>
      <c r="Y577" s="9"/>
      <c r="Z577" s="10"/>
      <c r="AA577" s="9"/>
      <c r="AB577" s="10"/>
      <c r="AC577" s="9"/>
      <c r="AD577" s="10"/>
      <c r="AE577" s="9"/>
      <c r="AF577" s="10"/>
      <c r="AG577" s="9"/>
      <c r="AH577" s="10"/>
      <c r="AI577" s="9"/>
      <c r="AJ577" s="10"/>
      <c r="AK577" s="9"/>
      <c r="AL577" s="10"/>
      <c r="AM577" s="9"/>
      <c r="AN577" s="10"/>
      <c r="AO577" s="9"/>
      <c r="AP577" s="10"/>
      <c r="AQ577" s="9"/>
      <c r="AR577" s="10"/>
      <c r="AS577" s="9"/>
      <c r="AT577" s="10"/>
      <c r="AU577" s="9"/>
      <c r="AV577" s="10"/>
      <c r="AW577" s="9"/>
      <c r="AX577" s="10"/>
      <c r="AY577" s="9"/>
      <c r="AZ577" s="10"/>
      <c r="BA577" s="9"/>
      <c r="BB577" s="10"/>
      <c r="BC577" s="4"/>
      <c r="BD577" s="4"/>
      <c r="BE577" s="4"/>
      <c r="BF577" s="4"/>
      <c r="BG577" s="4"/>
      <c r="BH577" s="4"/>
      <c r="BI577" s="4"/>
      <c r="BJ577" s="9">
        <v>0</v>
      </c>
      <c r="BK577" s="11">
        <f t="shared" si="25"/>
        <v>0</v>
      </c>
      <c r="BL577" s="12" t="s">
        <v>1346</v>
      </c>
    </row>
    <row r="578" spans="1:64" ht="19.5" customHeight="1" x14ac:dyDescent="0.25">
      <c r="A578" s="3">
        <v>574</v>
      </c>
      <c r="B578" s="3" t="s">
        <v>65</v>
      </c>
      <c r="C578" s="3">
        <v>2549898</v>
      </c>
      <c r="D578" s="4" t="s">
        <v>1729</v>
      </c>
      <c r="E578" s="3" t="s">
        <v>1143</v>
      </c>
      <c r="F578" s="3" t="s">
        <v>68</v>
      </c>
      <c r="G578" s="4" t="s">
        <v>80</v>
      </c>
      <c r="H578" s="4" t="s">
        <v>1144</v>
      </c>
      <c r="I578" s="4" t="s">
        <v>1145</v>
      </c>
      <c r="J578" s="4" t="s">
        <v>1146</v>
      </c>
      <c r="K578" s="4" t="s">
        <v>126</v>
      </c>
      <c r="L578" s="4">
        <v>179</v>
      </c>
      <c r="M578" s="4">
        <v>1679</v>
      </c>
      <c r="N578" s="4" t="s">
        <v>804</v>
      </c>
      <c r="O578" s="3">
        <v>2024</v>
      </c>
      <c r="P578" s="5" t="s">
        <v>95</v>
      </c>
      <c r="Q578" s="4" t="s">
        <v>1147</v>
      </c>
      <c r="R578" s="4" t="s">
        <v>83</v>
      </c>
      <c r="S578" s="6">
        <v>35000</v>
      </c>
      <c r="T578" s="4" t="s">
        <v>76</v>
      </c>
      <c r="U578" s="4" t="s">
        <v>76</v>
      </c>
      <c r="V578" s="7">
        <f t="shared" si="26"/>
        <v>6808546.1200000001</v>
      </c>
      <c r="W578" s="7"/>
      <c r="X578" s="8">
        <v>2024</v>
      </c>
      <c r="Y578" s="9" t="s">
        <v>155</v>
      </c>
      <c r="Z578" s="10">
        <v>45595</v>
      </c>
      <c r="AA578" s="9">
        <v>6808546.1200000001</v>
      </c>
      <c r="AB578" s="10"/>
      <c r="AC578" s="9"/>
      <c r="AD578" s="10"/>
      <c r="AE578" s="9"/>
      <c r="AF578" s="10"/>
      <c r="AG578" s="9"/>
      <c r="AH578" s="10"/>
      <c r="AI578" s="9"/>
      <c r="AJ578" s="10"/>
      <c r="AK578" s="9"/>
      <c r="AL578" s="10"/>
      <c r="AM578" s="9"/>
      <c r="AN578" s="10"/>
      <c r="AO578" s="9"/>
      <c r="AP578" s="10"/>
      <c r="AQ578" s="9"/>
      <c r="AR578" s="10"/>
      <c r="AS578" s="9"/>
      <c r="AT578" s="10"/>
      <c r="AU578" s="9"/>
      <c r="AV578" s="10"/>
      <c r="AW578" s="9"/>
      <c r="AX578" s="10"/>
      <c r="AY578" s="9"/>
      <c r="AZ578" s="10"/>
      <c r="BA578" s="9"/>
      <c r="BB578" s="10"/>
      <c r="BC578" s="4"/>
      <c r="BD578" s="4"/>
      <c r="BE578" s="4"/>
      <c r="BF578" s="4"/>
      <c r="BG578" s="4"/>
      <c r="BH578" s="4"/>
      <c r="BI578" s="4"/>
      <c r="BJ578" s="9">
        <v>0</v>
      </c>
      <c r="BK578" s="11">
        <f t="shared" si="25"/>
        <v>0</v>
      </c>
      <c r="BL578" s="12" t="s">
        <v>95</v>
      </c>
    </row>
    <row r="579" spans="1:64" ht="19.5" customHeight="1" x14ac:dyDescent="0.25">
      <c r="A579" s="3">
        <v>575</v>
      </c>
      <c r="B579" s="3" t="s">
        <v>65</v>
      </c>
      <c r="C579" s="3">
        <v>2549712</v>
      </c>
      <c r="D579" s="4" t="s">
        <v>1730</v>
      </c>
      <c r="E579" s="3" t="s">
        <v>1143</v>
      </c>
      <c r="F579" s="3" t="s">
        <v>68</v>
      </c>
      <c r="G579" s="4" t="s">
        <v>80</v>
      </c>
      <c r="H579" s="4" t="s">
        <v>1144</v>
      </c>
      <c r="I579" s="4" t="s">
        <v>1145</v>
      </c>
      <c r="J579" s="4" t="s">
        <v>1146</v>
      </c>
      <c r="K579" s="4" t="s">
        <v>126</v>
      </c>
      <c r="L579" s="4">
        <v>420</v>
      </c>
      <c r="M579" s="4">
        <v>4033</v>
      </c>
      <c r="N579" s="4" t="s">
        <v>804</v>
      </c>
      <c r="O579" s="3">
        <v>2024</v>
      </c>
      <c r="P579" s="5" t="s">
        <v>95</v>
      </c>
      <c r="Q579" s="4" t="s">
        <v>1147</v>
      </c>
      <c r="R579" s="4" t="s">
        <v>83</v>
      </c>
      <c r="S579" s="6">
        <v>35000</v>
      </c>
      <c r="T579" s="4" t="s">
        <v>76</v>
      </c>
      <c r="U579" s="4" t="s">
        <v>76</v>
      </c>
      <c r="V579" s="7">
        <f t="shared" si="26"/>
        <v>4913247.3499999996</v>
      </c>
      <c r="W579" s="7"/>
      <c r="X579" s="8">
        <v>2024</v>
      </c>
      <c r="Y579" s="9" t="s">
        <v>155</v>
      </c>
      <c r="Z579" s="10">
        <v>45595</v>
      </c>
      <c r="AA579" s="9">
        <v>4913247.3499999996</v>
      </c>
      <c r="AB579" s="10"/>
      <c r="AC579" s="9"/>
      <c r="AD579" s="10"/>
      <c r="AE579" s="9"/>
      <c r="AF579" s="10"/>
      <c r="AG579" s="9"/>
      <c r="AH579" s="10"/>
      <c r="AI579" s="9"/>
      <c r="AJ579" s="10"/>
      <c r="AK579" s="9"/>
      <c r="AL579" s="10"/>
      <c r="AM579" s="9"/>
      <c r="AN579" s="10"/>
      <c r="AO579" s="9"/>
      <c r="AP579" s="10"/>
      <c r="AQ579" s="9"/>
      <c r="AR579" s="10"/>
      <c r="AS579" s="9"/>
      <c r="AT579" s="10"/>
      <c r="AU579" s="9"/>
      <c r="AV579" s="10"/>
      <c r="AW579" s="9"/>
      <c r="AX579" s="10"/>
      <c r="AY579" s="9"/>
      <c r="AZ579" s="10"/>
      <c r="BA579" s="9"/>
      <c r="BB579" s="10"/>
      <c r="BC579" s="4"/>
      <c r="BD579" s="4"/>
      <c r="BE579" s="4"/>
      <c r="BF579" s="4"/>
      <c r="BG579" s="4"/>
      <c r="BH579" s="4"/>
      <c r="BI579" s="4"/>
      <c r="BJ579" s="9">
        <v>0</v>
      </c>
      <c r="BK579" s="11">
        <f t="shared" si="25"/>
        <v>0</v>
      </c>
      <c r="BL579" s="12" t="s">
        <v>95</v>
      </c>
    </row>
    <row r="580" spans="1:64" ht="19.5" customHeight="1" x14ac:dyDescent="0.25">
      <c r="A580" s="3">
        <v>576</v>
      </c>
      <c r="B580" s="3" t="s">
        <v>65</v>
      </c>
      <c r="C580" s="3">
        <v>2613650</v>
      </c>
      <c r="D580" s="4" t="s">
        <v>1731</v>
      </c>
      <c r="E580" s="3" t="s">
        <v>1732</v>
      </c>
      <c r="F580" s="3" t="s">
        <v>68</v>
      </c>
      <c r="G580" s="4" t="s">
        <v>80</v>
      </c>
      <c r="H580" s="4" t="s">
        <v>1410</v>
      </c>
      <c r="I580" s="4" t="s">
        <v>1733</v>
      </c>
      <c r="J580" s="4" t="s">
        <v>1734</v>
      </c>
      <c r="K580" s="4" t="s">
        <v>1643</v>
      </c>
      <c r="L580" s="4">
        <v>402</v>
      </c>
      <c r="M580" s="4">
        <v>402</v>
      </c>
      <c r="N580" s="4" t="s">
        <v>804</v>
      </c>
      <c r="O580" s="3">
        <v>2024</v>
      </c>
      <c r="P580" s="5" t="s">
        <v>95</v>
      </c>
      <c r="Q580" s="4" t="s">
        <v>1735</v>
      </c>
      <c r="R580" s="4" t="s">
        <v>76</v>
      </c>
      <c r="S580" s="6"/>
      <c r="T580" s="4" t="s">
        <v>76</v>
      </c>
      <c r="U580" s="4" t="s">
        <v>76</v>
      </c>
      <c r="V580" s="7">
        <f t="shared" si="26"/>
        <v>2851272.56</v>
      </c>
      <c r="W580" s="7"/>
      <c r="X580" s="8">
        <v>2024</v>
      </c>
      <c r="Y580" s="9" t="s">
        <v>155</v>
      </c>
      <c r="Z580" s="10">
        <v>45586</v>
      </c>
      <c r="AA580" s="9">
        <v>2811672.5600000005</v>
      </c>
      <c r="AB580" s="10">
        <v>45600</v>
      </c>
      <c r="AC580" s="9">
        <v>39599.999999999534</v>
      </c>
      <c r="AD580" s="10"/>
      <c r="AE580" s="9"/>
      <c r="AF580" s="10"/>
      <c r="AG580" s="9"/>
      <c r="AH580" s="10"/>
      <c r="AI580" s="9"/>
      <c r="AJ580" s="10"/>
      <c r="AK580" s="9"/>
      <c r="AL580" s="10"/>
      <c r="AM580" s="9"/>
      <c r="AN580" s="10"/>
      <c r="AO580" s="9"/>
      <c r="AP580" s="10"/>
      <c r="AQ580" s="9"/>
      <c r="AR580" s="10"/>
      <c r="AS580" s="9"/>
      <c r="AT580" s="10"/>
      <c r="AU580" s="9"/>
      <c r="AV580" s="10"/>
      <c r="AW580" s="9"/>
      <c r="AX580" s="10"/>
      <c r="AY580" s="9"/>
      <c r="AZ580" s="10"/>
      <c r="BA580" s="9"/>
      <c r="BB580" s="10"/>
      <c r="BC580" s="4"/>
      <c r="BD580" s="4"/>
      <c r="BE580" s="4"/>
      <c r="BF580" s="4"/>
      <c r="BG580" s="4"/>
      <c r="BH580" s="4"/>
      <c r="BI580" s="4"/>
      <c r="BJ580" s="9">
        <v>0</v>
      </c>
      <c r="BK580" s="11">
        <f t="shared" si="25"/>
        <v>0</v>
      </c>
      <c r="BL580" s="12" t="s">
        <v>95</v>
      </c>
    </row>
    <row r="581" spans="1:64" ht="19.5" customHeight="1" x14ac:dyDescent="0.25">
      <c r="A581" s="3">
        <v>577</v>
      </c>
      <c r="B581" s="3" t="s">
        <v>65</v>
      </c>
      <c r="C581" s="3">
        <v>2640748</v>
      </c>
      <c r="D581" s="4" t="s">
        <v>1736</v>
      </c>
      <c r="E581" s="3" t="s">
        <v>560</v>
      </c>
      <c r="F581" s="3" t="s">
        <v>142</v>
      </c>
      <c r="G581" s="4" t="s">
        <v>185</v>
      </c>
      <c r="H581" s="4" t="s">
        <v>185</v>
      </c>
      <c r="I581" s="4" t="s">
        <v>648</v>
      </c>
      <c r="J581" s="4" t="s">
        <v>561</v>
      </c>
      <c r="K581" s="4" t="s">
        <v>1643</v>
      </c>
      <c r="L581" s="4">
        <v>153891</v>
      </c>
      <c r="M581" s="4">
        <v>1362708</v>
      </c>
      <c r="N581" s="4" t="s">
        <v>804</v>
      </c>
      <c r="O581" s="3">
        <v>2024</v>
      </c>
      <c r="P581" s="5" t="s">
        <v>95</v>
      </c>
      <c r="Q581" s="4" t="s">
        <v>1737</v>
      </c>
      <c r="R581" s="4" t="s">
        <v>83</v>
      </c>
      <c r="S581" s="6">
        <v>1939601.4</v>
      </c>
      <c r="T581" s="4" t="s">
        <v>76</v>
      </c>
      <c r="U581" s="4" t="s">
        <v>76</v>
      </c>
      <c r="V581" s="7">
        <f t="shared" si="26"/>
        <v>147677577.34</v>
      </c>
      <c r="W581" s="7"/>
      <c r="X581" s="8">
        <v>2024</v>
      </c>
      <c r="Y581" s="9" t="s">
        <v>155</v>
      </c>
      <c r="Z581" s="10">
        <v>45590</v>
      </c>
      <c r="AA581" s="9">
        <v>147677577.34</v>
      </c>
      <c r="AB581" s="10"/>
      <c r="AC581" s="9"/>
      <c r="AD581" s="10"/>
      <c r="AE581" s="9"/>
      <c r="AF581" s="10"/>
      <c r="AG581" s="9"/>
      <c r="AH581" s="10"/>
      <c r="AI581" s="9"/>
      <c r="AJ581" s="10"/>
      <c r="AK581" s="9"/>
      <c r="AL581" s="10"/>
      <c r="AM581" s="9"/>
      <c r="AN581" s="10"/>
      <c r="AO581" s="9"/>
      <c r="AP581" s="10"/>
      <c r="AQ581" s="9"/>
      <c r="AR581" s="10"/>
      <c r="AS581" s="9"/>
      <c r="AT581" s="10"/>
      <c r="AU581" s="9"/>
      <c r="AV581" s="10"/>
      <c r="AW581" s="9"/>
      <c r="AX581" s="10"/>
      <c r="AY581" s="9"/>
      <c r="AZ581" s="10"/>
      <c r="BA581" s="9"/>
      <c r="BB581" s="10"/>
      <c r="BC581" s="4"/>
      <c r="BD581" s="4"/>
      <c r="BE581" s="4"/>
      <c r="BF581" s="4"/>
      <c r="BG581" s="4"/>
      <c r="BH581" s="4"/>
      <c r="BI581" s="4"/>
      <c r="BJ581" s="9">
        <v>0</v>
      </c>
      <c r="BK581" s="11">
        <f t="shared" si="25"/>
        <v>0</v>
      </c>
      <c r="BL581" s="12" t="s">
        <v>95</v>
      </c>
    </row>
    <row r="582" spans="1:64" ht="19.5" customHeight="1" x14ac:dyDescent="0.25">
      <c r="A582" s="3">
        <v>578</v>
      </c>
      <c r="B582" s="3" t="s">
        <v>65</v>
      </c>
      <c r="C582" s="3">
        <v>2626571</v>
      </c>
      <c r="D582" s="4" t="s">
        <v>1738</v>
      </c>
      <c r="E582" s="3" t="s">
        <v>319</v>
      </c>
      <c r="F582" s="3" t="s">
        <v>68</v>
      </c>
      <c r="G582" s="4" t="s">
        <v>69</v>
      </c>
      <c r="H582" s="4" t="s">
        <v>320</v>
      </c>
      <c r="I582" s="4" t="s">
        <v>321</v>
      </c>
      <c r="J582" s="4" t="s">
        <v>322</v>
      </c>
      <c r="K582" s="4" t="s">
        <v>312</v>
      </c>
      <c r="L582" s="4">
        <v>42929</v>
      </c>
      <c r="M582" s="4">
        <v>414008</v>
      </c>
      <c r="N582" s="4" t="s">
        <v>804</v>
      </c>
      <c r="O582" s="3">
        <v>2024</v>
      </c>
      <c r="P582" s="5" t="s">
        <v>1346</v>
      </c>
      <c r="Q582" s="4" t="s">
        <v>805</v>
      </c>
      <c r="R582" s="4" t="s">
        <v>1464</v>
      </c>
      <c r="S582" s="6">
        <v>110023.54</v>
      </c>
      <c r="T582" s="4" t="s">
        <v>76</v>
      </c>
      <c r="U582" s="4" t="s">
        <v>76</v>
      </c>
      <c r="V582" s="7">
        <f t="shared" si="26"/>
        <v>5930268.6100000003</v>
      </c>
      <c r="W582" s="7">
        <v>5930268.6100000003</v>
      </c>
      <c r="X582" s="8"/>
      <c r="Y582" s="9"/>
      <c r="Z582" s="10"/>
      <c r="AA582" s="9"/>
      <c r="AB582" s="10"/>
      <c r="AC582" s="9"/>
      <c r="AD582" s="10"/>
      <c r="AE582" s="9"/>
      <c r="AF582" s="10"/>
      <c r="AG582" s="9"/>
      <c r="AH582" s="10"/>
      <c r="AI582" s="9"/>
      <c r="AJ582" s="10"/>
      <c r="AK582" s="9"/>
      <c r="AL582" s="10"/>
      <c r="AM582" s="9"/>
      <c r="AN582" s="10"/>
      <c r="AO582" s="9"/>
      <c r="AP582" s="10"/>
      <c r="AQ582" s="9"/>
      <c r="AR582" s="10"/>
      <c r="AS582" s="9"/>
      <c r="AT582" s="10"/>
      <c r="AU582" s="9"/>
      <c r="AV582" s="10"/>
      <c r="AW582" s="9"/>
      <c r="AX582" s="10"/>
      <c r="AY582" s="9"/>
      <c r="AZ582" s="10"/>
      <c r="BA582" s="9"/>
      <c r="BB582" s="10"/>
      <c r="BC582" s="4"/>
      <c r="BD582" s="4"/>
      <c r="BE582" s="4"/>
      <c r="BF582" s="4"/>
      <c r="BG582" s="4"/>
      <c r="BH582" s="4"/>
      <c r="BI582" s="4"/>
      <c r="BJ582" s="9">
        <v>0</v>
      </c>
      <c r="BK582" s="11">
        <f t="shared" si="25"/>
        <v>0</v>
      </c>
      <c r="BL582" s="12" t="s">
        <v>1346</v>
      </c>
    </row>
    <row r="583" spans="1:64" ht="19.5" customHeight="1" x14ac:dyDescent="0.25">
      <c r="A583" s="3">
        <v>579</v>
      </c>
      <c r="B583" s="3" t="s">
        <v>65</v>
      </c>
      <c r="C583" s="3">
        <v>2550591</v>
      </c>
      <c r="D583" s="4" t="s">
        <v>1739</v>
      </c>
      <c r="E583" s="3" t="s">
        <v>1595</v>
      </c>
      <c r="F583" s="3" t="s">
        <v>68</v>
      </c>
      <c r="G583" s="4" t="s">
        <v>80</v>
      </c>
      <c r="H583" s="4" t="s">
        <v>1701</v>
      </c>
      <c r="I583" s="4" t="s">
        <v>1596</v>
      </c>
      <c r="J583" s="4" t="s">
        <v>1597</v>
      </c>
      <c r="K583" s="4" t="s">
        <v>126</v>
      </c>
      <c r="L583" s="4">
        <v>123</v>
      </c>
      <c r="M583" s="4">
        <v>748</v>
      </c>
      <c r="N583" s="4" t="s">
        <v>804</v>
      </c>
      <c r="O583" s="3">
        <v>2024</v>
      </c>
      <c r="P583" s="5" t="s">
        <v>95</v>
      </c>
      <c r="Q583" s="4" t="s">
        <v>1740</v>
      </c>
      <c r="R583" s="4" t="s">
        <v>76</v>
      </c>
      <c r="S583" s="6"/>
      <c r="T583" s="4" t="s">
        <v>76</v>
      </c>
      <c r="U583" s="4" t="s">
        <v>76</v>
      </c>
      <c r="V583" s="7">
        <f t="shared" si="26"/>
        <v>3394242.7</v>
      </c>
      <c r="W583" s="7"/>
      <c r="X583" s="8">
        <v>2024</v>
      </c>
      <c r="Y583" s="9" t="s">
        <v>155</v>
      </c>
      <c r="Z583" s="10">
        <v>45586</v>
      </c>
      <c r="AA583" s="9">
        <v>3394242.7</v>
      </c>
      <c r="AB583" s="10"/>
      <c r="AC583" s="9"/>
      <c r="AD583" s="10"/>
      <c r="AE583" s="9"/>
      <c r="AF583" s="10"/>
      <c r="AG583" s="9"/>
      <c r="AH583" s="10"/>
      <c r="AI583" s="9"/>
      <c r="AJ583" s="10"/>
      <c r="AK583" s="9"/>
      <c r="AL583" s="10"/>
      <c r="AM583" s="9"/>
      <c r="AN583" s="10"/>
      <c r="AO583" s="9"/>
      <c r="AP583" s="10"/>
      <c r="AQ583" s="9"/>
      <c r="AR583" s="10"/>
      <c r="AS583" s="9"/>
      <c r="AT583" s="10"/>
      <c r="AU583" s="9"/>
      <c r="AV583" s="10"/>
      <c r="AW583" s="9"/>
      <c r="AX583" s="10"/>
      <c r="AY583" s="9"/>
      <c r="AZ583" s="10"/>
      <c r="BA583" s="9"/>
      <c r="BB583" s="10"/>
      <c r="BC583" s="4"/>
      <c r="BD583" s="4"/>
      <c r="BE583" s="4"/>
      <c r="BF583" s="4"/>
      <c r="BG583" s="4"/>
      <c r="BH583" s="4"/>
      <c r="BI583" s="4"/>
      <c r="BJ583" s="9">
        <v>0</v>
      </c>
      <c r="BK583" s="11">
        <f t="shared" si="25"/>
        <v>0</v>
      </c>
      <c r="BL583" s="12" t="s">
        <v>95</v>
      </c>
    </row>
    <row r="584" spans="1:64" ht="19.5" customHeight="1" x14ac:dyDescent="0.25">
      <c r="A584" s="3">
        <v>580</v>
      </c>
      <c r="B584" s="3" t="s">
        <v>65</v>
      </c>
      <c r="C584" s="3">
        <v>2642491</v>
      </c>
      <c r="D584" s="4" t="s">
        <v>1741</v>
      </c>
      <c r="E584" s="3" t="s">
        <v>1742</v>
      </c>
      <c r="F584" s="3" t="s">
        <v>68</v>
      </c>
      <c r="G584" s="4" t="s">
        <v>410</v>
      </c>
      <c r="H584" s="4" t="s">
        <v>1743</v>
      </c>
      <c r="I584" s="4" t="s">
        <v>1743</v>
      </c>
      <c r="J584" s="4" t="s">
        <v>1744</v>
      </c>
      <c r="K584" s="4" t="s">
        <v>312</v>
      </c>
      <c r="L584" s="4">
        <v>29059</v>
      </c>
      <c r="M584" s="4">
        <v>336517</v>
      </c>
      <c r="N584" s="4" t="s">
        <v>804</v>
      </c>
      <c r="O584" s="3">
        <v>2024</v>
      </c>
      <c r="P584" s="5" t="s">
        <v>95</v>
      </c>
      <c r="Q584" s="4" t="s">
        <v>1632</v>
      </c>
      <c r="R584" s="4" t="s">
        <v>1655</v>
      </c>
      <c r="S584" s="6">
        <v>83804.899999999994</v>
      </c>
      <c r="T584" s="4" t="s">
        <v>83</v>
      </c>
      <c r="U584" s="4" t="s">
        <v>76</v>
      </c>
      <c r="V584" s="7">
        <f t="shared" si="26"/>
        <v>9009025.7899999991</v>
      </c>
      <c r="W584" s="7"/>
      <c r="X584" s="8">
        <v>2024</v>
      </c>
      <c r="Y584" s="9" t="s">
        <v>155</v>
      </c>
      <c r="Z584" s="10">
        <v>45596</v>
      </c>
      <c r="AA584" s="9">
        <v>9009025.7899999991</v>
      </c>
      <c r="AB584" s="10"/>
      <c r="AC584" s="9"/>
      <c r="AD584" s="10"/>
      <c r="AE584" s="9"/>
      <c r="AF584" s="10"/>
      <c r="AG584" s="9"/>
      <c r="AH584" s="10"/>
      <c r="AI584" s="9"/>
      <c r="AJ584" s="10"/>
      <c r="AK584" s="9"/>
      <c r="AL584" s="10"/>
      <c r="AM584" s="9"/>
      <c r="AN584" s="10"/>
      <c r="AO584" s="9"/>
      <c r="AP584" s="10"/>
      <c r="AQ584" s="9"/>
      <c r="AR584" s="10"/>
      <c r="AS584" s="9"/>
      <c r="AT584" s="10"/>
      <c r="AU584" s="9"/>
      <c r="AV584" s="10"/>
      <c r="AW584" s="9"/>
      <c r="AX584" s="10"/>
      <c r="AY584" s="9"/>
      <c r="AZ584" s="10"/>
      <c r="BA584" s="9"/>
      <c r="BB584" s="10"/>
      <c r="BC584" s="4"/>
      <c r="BD584" s="4"/>
      <c r="BE584" s="4"/>
      <c r="BF584" s="4"/>
      <c r="BG584" s="4"/>
      <c r="BH584" s="4"/>
      <c r="BI584" s="4"/>
      <c r="BJ584" s="9">
        <v>0</v>
      </c>
      <c r="BK584" s="11">
        <f t="shared" si="25"/>
        <v>0</v>
      </c>
      <c r="BL584" s="12" t="s">
        <v>95</v>
      </c>
    </row>
    <row r="585" spans="1:64" ht="19.5" customHeight="1" x14ac:dyDescent="0.25">
      <c r="A585" s="3">
        <v>581</v>
      </c>
      <c r="B585" s="3" t="s">
        <v>65</v>
      </c>
      <c r="C585" s="3">
        <v>2624099</v>
      </c>
      <c r="D585" s="4" t="s">
        <v>1745</v>
      </c>
      <c r="E585" s="3" t="s">
        <v>1721</v>
      </c>
      <c r="F585" s="3" t="s">
        <v>68</v>
      </c>
      <c r="G585" s="4" t="s">
        <v>135</v>
      </c>
      <c r="H585" s="4" t="s">
        <v>135</v>
      </c>
      <c r="I585" s="4" t="s">
        <v>1722</v>
      </c>
      <c r="J585" s="4" t="s">
        <v>1723</v>
      </c>
      <c r="K585" s="4" t="s">
        <v>72</v>
      </c>
      <c r="L585" s="4">
        <v>4119</v>
      </c>
      <c r="M585" s="4">
        <v>40505</v>
      </c>
      <c r="N585" s="4" t="s">
        <v>804</v>
      </c>
      <c r="O585" s="3">
        <v>2024</v>
      </c>
      <c r="P585" s="5" t="s">
        <v>95</v>
      </c>
      <c r="Q585" s="4" t="s">
        <v>1746</v>
      </c>
      <c r="R585" s="4" t="s">
        <v>83</v>
      </c>
      <c r="S585" s="6">
        <v>293680</v>
      </c>
      <c r="T585" s="4" t="s">
        <v>76</v>
      </c>
      <c r="U585" s="4" t="s">
        <v>76</v>
      </c>
      <c r="V585" s="7">
        <f t="shared" si="26"/>
        <v>19794061.600000001</v>
      </c>
      <c r="W585" s="7"/>
      <c r="X585" s="8">
        <v>2024</v>
      </c>
      <c r="Y585" s="9" t="s">
        <v>84</v>
      </c>
      <c r="Z585" s="10">
        <v>45604</v>
      </c>
      <c r="AA585" s="9">
        <v>19794061.600000001</v>
      </c>
      <c r="AB585" s="10"/>
      <c r="AC585" s="9"/>
      <c r="AD585" s="10"/>
      <c r="AE585" s="9"/>
      <c r="AF585" s="10"/>
      <c r="AG585" s="9"/>
      <c r="AH585" s="10"/>
      <c r="AI585" s="9"/>
      <c r="AJ585" s="10"/>
      <c r="AK585" s="9"/>
      <c r="AL585" s="10"/>
      <c r="AM585" s="9"/>
      <c r="AN585" s="10"/>
      <c r="AO585" s="9"/>
      <c r="AP585" s="10"/>
      <c r="AQ585" s="9"/>
      <c r="AR585" s="10"/>
      <c r="AS585" s="9"/>
      <c r="AT585" s="10"/>
      <c r="AU585" s="9"/>
      <c r="AV585" s="10"/>
      <c r="AW585" s="9"/>
      <c r="AX585" s="10"/>
      <c r="AY585" s="9"/>
      <c r="AZ585" s="10"/>
      <c r="BA585" s="9"/>
      <c r="BB585" s="10"/>
      <c r="BC585" s="4"/>
      <c r="BD585" s="4"/>
      <c r="BE585" s="4"/>
      <c r="BF585" s="4"/>
      <c r="BG585" s="4"/>
      <c r="BH585" s="4"/>
      <c r="BI585" s="4"/>
      <c r="BJ585" s="9">
        <v>0</v>
      </c>
      <c r="BK585" s="11">
        <f t="shared" si="25"/>
        <v>0</v>
      </c>
      <c r="BL585" s="12" t="s">
        <v>95</v>
      </c>
    </row>
    <row r="586" spans="1:64" ht="19.5" customHeight="1" x14ac:dyDescent="0.25">
      <c r="A586" s="3">
        <v>582</v>
      </c>
      <c r="B586" s="3" t="s">
        <v>65</v>
      </c>
      <c r="C586" s="3">
        <v>2623156</v>
      </c>
      <c r="D586" s="4" t="s">
        <v>1747</v>
      </c>
      <c r="E586" s="3" t="s">
        <v>1748</v>
      </c>
      <c r="F586" s="3" t="s">
        <v>68</v>
      </c>
      <c r="G586" s="4" t="s">
        <v>808</v>
      </c>
      <c r="H586" s="4" t="s">
        <v>1509</v>
      </c>
      <c r="I586" s="4" t="s">
        <v>1749</v>
      </c>
      <c r="J586" s="4" t="s">
        <v>1750</v>
      </c>
      <c r="K586" s="4" t="s">
        <v>312</v>
      </c>
      <c r="L586" s="4">
        <v>1020</v>
      </c>
      <c r="M586" s="4">
        <v>10204</v>
      </c>
      <c r="N586" s="4" t="s">
        <v>804</v>
      </c>
      <c r="O586" s="3">
        <v>2024</v>
      </c>
      <c r="P586" s="5" t="s">
        <v>1346</v>
      </c>
      <c r="Q586" s="4" t="s">
        <v>1403</v>
      </c>
      <c r="R586" s="4" t="s">
        <v>83</v>
      </c>
      <c r="S586" s="6">
        <v>195738.23999999999</v>
      </c>
      <c r="T586" s="4" t="s">
        <v>76</v>
      </c>
      <c r="U586" s="4" t="s">
        <v>76</v>
      </c>
      <c r="V586" s="7">
        <f t="shared" si="26"/>
        <v>5023948.28</v>
      </c>
      <c r="W586" s="7">
        <v>5023948.28</v>
      </c>
      <c r="X586" s="8"/>
      <c r="Y586" s="9"/>
      <c r="Z586" s="10"/>
      <c r="AA586" s="9"/>
      <c r="AB586" s="10"/>
      <c r="AC586" s="9"/>
      <c r="AD586" s="10"/>
      <c r="AE586" s="9"/>
      <c r="AF586" s="10"/>
      <c r="AG586" s="9"/>
      <c r="AH586" s="10"/>
      <c r="AI586" s="9"/>
      <c r="AJ586" s="10"/>
      <c r="AK586" s="9"/>
      <c r="AL586" s="10"/>
      <c r="AM586" s="9"/>
      <c r="AN586" s="10"/>
      <c r="AO586" s="9"/>
      <c r="AP586" s="10"/>
      <c r="AQ586" s="9"/>
      <c r="AR586" s="10"/>
      <c r="AS586" s="9"/>
      <c r="AT586" s="10"/>
      <c r="AU586" s="9"/>
      <c r="AV586" s="10"/>
      <c r="AW586" s="9"/>
      <c r="AX586" s="10"/>
      <c r="AY586" s="9"/>
      <c r="AZ586" s="10"/>
      <c r="BA586" s="9"/>
      <c r="BB586" s="10"/>
      <c r="BC586" s="4"/>
      <c r="BD586" s="4"/>
      <c r="BE586" s="4"/>
      <c r="BF586" s="4"/>
      <c r="BG586" s="4"/>
      <c r="BH586" s="4"/>
      <c r="BI586" s="4"/>
      <c r="BJ586" s="9">
        <v>0</v>
      </c>
      <c r="BK586" s="11">
        <f t="shared" si="25"/>
        <v>0</v>
      </c>
      <c r="BL586" s="12" t="s">
        <v>1346</v>
      </c>
    </row>
    <row r="587" spans="1:64" ht="19.5" customHeight="1" x14ac:dyDescent="0.25">
      <c r="A587" s="3">
        <v>583</v>
      </c>
      <c r="B587" s="3" t="s">
        <v>65</v>
      </c>
      <c r="C587" s="3">
        <v>2617377</v>
      </c>
      <c r="D587" s="4" t="s">
        <v>1751</v>
      </c>
      <c r="E587" s="3" t="s">
        <v>1752</v>
      </c>
      <c r="F587" s="3" t="s">
        <v>68</v>
      </c>
      <c r="G587" s="4" t="s">
        <v>209</v>
      </c>
      <c r="H587" s="4" t="s">
        <v>210</v>
      </c>
      <c r="I587" s="4" t="s">
        <v>1706</v>
      </c>
      <c r="J587" s="4" t="s">
        <v>1753</v>
      </c>
      <c r="K587" s="4" t="s">
        <v>119</v>
      </c>
      <c r="L587" s="4">
        <v>36990</v>
      </c>
      <c r="M587" s="4">
        <v>312023</v>
      </c>
      <c r="N587" s="4" t="s">
        <v>804</v>
      </c>
      <c r="O587" s="3">
        <v>2024</v>
      </c>
      <c r="P587" s="5" t="s">
        <v>95</v>
      </c>
      <c r="Q587" s="4" t="s">
        <v>1754</v>
      </c>
      <c r="R587" s="4" t="s">
        <v>83</v>
      </c>
      <c r="S587" s="6">
        <v>145024.48000000001</v>
      </c>
      <c r="T587" s="4" t="s">
        <v>76</v>
      </c>
      <c r="U587" s="4" t="s">
        <v>76</v>
      </c>
      <c r="V587" s="7">
        <f t="shared" si="26"/>
        <v>6294062.4000000004</v>
      </c>
      <c r="W587" s="7"/>
      <c r="X587" s="8">
        <v>2024</v>
      </c>
      <c r="Y587" s="9" t="s">
        <v>84</v>
      </c>
      <c r="Z587" s="10">
        <v>45602</v>
      </c>
      <c r="AA587" s="9">
        <v>6294062.4000000004</v>
      </c>
      <c r="AB587" s="10"/>
      <c r="AC587" s="9"/>
      <c r="AD587" s="10"/>
      <c r="AE587" s="9"/>
      <c r="AF587" s="10"/>
      <c r="AG587" s="9"/>
      <c r="AH587" s="10"/>
      <c r="AI587" s="9"/>
      <c r="AJ587" s="10"/>
      <c r="AK587" s="9"/>
      <c r="AL587" s="10"/>
      <c r="AM587" s="9"/>
      <c r="AN587" s="10"/>
      <c r="AO587" s="9"/>
      <c r="AP587" s="10"/>
      <c r="AQ587" s="9"/>
      <c r="AR587" s="10"/>
      <c r="AS587" s="9"/>
      <c r="AT587" s="10"/>
      <c r="AU587" s="9"/>
      <c r="AV587" s="10"/>
      <c r="AW587" s="9"/>
      <c r="AX587" s="10"/>
      <c r="AY587" s="9"/>
      <c r="AZ587" s="10"/>
      <c r="BA587" s="9"/>
      <c r="BB587" s="10"/>
      <c r="BC587" s="4"/>
      <c r="BD587" s="4"/>
      <c r="BE587" s="4"/>
      <c r="BF587" s="4"/>
      <c r="BG587" s="4"/>
      <c r="BH587" s="4"/>
      <c r="BI587" s="4"/>
      <c r="BJ587" s="9">
        <v>0</v>
      </c>
      <c r="BK587" s="11">
        <f t="shared" si="25"/>
        <v>0</v>
      </c>
      <c r="BL587" s="12" t="s">
        <v>95</v>
      </c>
    </row>
    <row r="588" spans="1:64" ht="19.5" customHeight="1" x14ac:dyDescent="0.25">
      <c r="A588" s="3">
        <v>584</v>
      </c>
      <c r="B588" s="3" t="s">
        <v>65</v>
      </c>
      <c r="C588" s="3">
        <v>2648404</v>
      </c>
      <c r="D588" s="4" t="s">
        <v>1755</v>
      </c>
      <c r="E588" s="3" t="s">
        <v>1343</v>
      </c>
      <c r="F588" s="3" t="s">
        <v>68</v>
      </c>
      <c r="G588" s="4" t="s">
        <v>80</v>
      </c>
      <c r="H588" s="4" t="s">
        <v>80</v>
      </c>
      <c r="I588" s="4" t="s">
        <v>1344</v>
      </c>
      <c r="J588" s="4" t="s">
        <v>1345</v>
      </c>
      <c r="K588" s="4" t="s">
        <v>250</v>
      </c>
      <c r="L588" s="4">
        <v>1267</v>
      </c>
      <c r="M588" s="4">
        <v>116363</v>
      </c>
      <c r="N588" s="4" t="s">
        <v>804</v>
      </c>
      <c r="O588" s="3">
        <v>2024</v>
      </c>
      <c r="P588" s="5" t="s">
        <v>95</v>
      </c>
      <c r="Q588" s="4" t="s">
        <v>1756</v>
      </c>
      <c r="R588" s="4" t="s">
        <v>83</v>
      </c>
      <c r="S588" s="6">
        <v>96000</v>
      </c>
      <c r="T588" s="4" t="s">
        <v>76</v>
      </c>
      <c r="U588" s="4" t="s">
        <v>76</v>
      </c>
      <c r="V588" s="7">
        <f t="shared" si="26"/>
        <v>4766616.8</v>
      </c>
      <c r="W588" s="7"/>
      <c r="X588" s="8">
        <v>2024</v>
      </c>
      <c r="Y588" s="9" t="s">
        <v>155</v>
      </c>
      <c r="Z588" s="10">
        <v>45588</v>
      </c>
      <c r="AA588" s="9">
        <v>4766616.8</v>
      </c>
      <c r="AB588" s="10"/>
      <c r="AC588" s="9"/>
      <c r="AD588" s="10"/>
      <c r="AE588" s="9"/>
      <c r="AF588" s="10"/>
      <c r="AG588" s="9"/>
      <c r="AH588" s="10"/>
      <c r="AI588" s="9"/>
      <c r="AJ588" s="10"/>
      <c r="AK588" s="9"/>
      <c r="AL588" s="10"/>
      <c r="AM588" s="9"/>
      <c r="AN588" s="10"/>
      <c r="AO588" s="9"/>
      <c r="AP588" s="10"/>
      <c r="AQ588" s="9"/>
      <c r="AR588" s="10"/>
      <c r="AS588" s="9"/>
      <c r="AT588" s="10"/>
      <c r="AU588" s="9"/>
      <c r="AV588" s="10"/>
      <c r="AW588" s="9"/>
      <c r="AX588" s="10"/>
      <c r="AY588" s="9"/>
      <c r="AZ588" s="10"/>
      <c r="BA588" s="9"/>
      <c r="BB588" s="10"/>
      <c r="BC588" s="4"/>
      <c r="BD588" s="4"/>
      <c r="BE588" s="4"/>
      <c r="BF588" s="4"/>
      <c r="BG588" s="4"/>
      <c r="BH588" s="4"/>
      <c r="BI588" s="4"/>
      <c r="BJ588" s="9">
        <v>0</v>
      </c>
      <c r="BK588" s="11">
        <f t="shared" si="25"/>
        <v>0</v>
      </c>
      <c r="BL588" s="12" t="s">
        <v>95</v>
      </c>
    </row>
    <row r="589" spans="1:64" ht="19.5" customHeight="1" x14ac:dyDescent="0.25">
      <c r="A589" s="3">
        <v>585</v>
      </c>
      <c r="B589" s="3" t="s">
        <v>1460</v>
      </c>
      <c r="C589" s="3">
        <v>2638882</v>
      </c>
      <c r="D589" s="4" t="s">
        <v>1757</v>
      </c>
      <c r="E589" s="3" t="s">
        <v>352</v>
      </c>
      <c r="F589" s="3" t="s">
        <v>142</v>
      </c>
      <c r="G589" s="4" t="s">
        <v>209</v>
      </c>
      <c r="H589" s="4" t="s">
        <v>210</v>
      </c>
      <c r="I589" s="4" t="s">
        <v>1758</v>
      </c>
      <c r="J589" s="4" t="s">
        <v>353</v>
      </c>
      <c r="K589" s="4" t="s">
        <v>627</v>
      </c>
      <c r="L589" s="4"/>
      <c r="M589" s="4"/>
      <c r="N589" s="4" t="s">
        <v>804</v>
      </c>
      <c r="O589" s="3">
        <v>2024</v>
      </c>
      <c r="P589" s="5" t="s">
        <v>1346</v>
      </c>
      <c r="Q589" s="4" t="s">
        <v>1759</v>
      </c>
      <c r="R589" s="4" t="s">
        <v>83</v>
      </c>
      <c r="S589" s="6">
        <v>194186.7</v>
      </c>
      <c r="T589" s="4" t="s">
        <v>76</v>
      </c>
      <c r="U589" s="4" t="s">
        <v>76</v>
      </c>
      <c r="V589" s="7">
        <f t="shared" si="26"/>
        <v>3716804.65</v>
      </c>
      <c r="W589" s="7">
        <v>3716804.65</v>
      </c>
      <c r="X589" s="8"/>
      <c r="Y589" s="9"/>
      <c r="Z589" s="10"/>
      <c r="AA589" s="9"/>
      <c r="AB589" s="10"/>
      <c r="AC589" s="9"/>
      <c r="AD589" s="10"/>
      <c r="AE589" s="9"/>
      <c r="AF589" s="10"/>
      <c r="AG589" s="9"/>
      <c r="AH589" s="10"/>
      <c r="AI589" s="9"/>
      <c r="AJ589" s="10"/>
      <c r="AK589" s="9"/>
      <c r="AL589" s="10"/>
      <c r="AM589" s="9"/>
      <c r="AN589" s="10"/>
      <c r="AO589" s="9"/>
      <c r="AP589" s="10"/>
      <c r="AQ589" s="9"/>
      <c r="AR589" s="10"/>
      <c r="AS589" s="9"/>
      <c r="AT589" s="10"/>
      <c r="AU589" s="9"/>
      <c r="AV589" s="10"/>
      <c r="AW589" s="9"/>
      <c r="AX589" s="10"/>
      <c r="AY589" s="9"/>
      <c r="AZ589" s="10"/>
      <c r="BA589" s="9"/>
      <c r="BB589" s="10"/>
      <c r="BC589" s="4"/>
      <c r="BD589" s="4"/>
      <c r="BE589" s="4"/>
      <c r="BF589" s="4"/>
      <c r="BG589" s="4"/>
      <c r="BH589" s="4"/>
      <c r="BI589" s="4"/>
      <c r="BJ589" s="9">
        <v>0</v>
      </c>
      <c r="BK589" s="11">
        <f t="shared" si="25"/>
        <v>0</v>
      </c>
      <c r="BL589" s="12" t="s">
        <v>1346</v>
      </c>
    </row>
    <row r="590" spans="1:64" ht="19.5" customHeight="1" x14ac:dyDescent="0.25">
      <c r="A590" s="3">
        <v>586</v>
      </c>
      <c r="B590" s="3" t="s">
        <v>1760</v>
      </c>
      <c r="C590" s="3" t="s">
        <v>1761</v>
      </c>
      <c r="D590" s="4" t="s">
        <v>1762</v>
      </c>
      <c r="E590" s="3" t="s">
        <v>830</v>
      </c>
      <c r="F590" s="3" t="s">
        <v>68</v>
      </c>
      <c r="G590" s="4" t="s">
        <v>191</v>
      </c>
      <c r="H590" s="4" t="s">
        <v>425</v>
      </c>
      <c r="I590" s="4" t="s">
        <v>831</v>
      </c>
      <c r="J590" s="4" t="s">
        <v>1690</v>
      </c>
      <c r="K590" s="4" t="s">
        <v>1760</v>
      </c>
      <c r="L590" s="4"/>
      <c r="M590" s="4"/>
      <c r="N590" s="4" t="s">
        <v>804</v>
      </c>
      <c r="O590" s="3">
        <v>2024</v>
      </c>
      <c r="P590" s="5" t="s">
        <v>1346</v>
      </c>
      <c r="Q590" s="4" t="s">
        <v>1763</v>
      </c>
      <c r="R590" s="4" t="s">
        <v>76</v>
      </c>
      <c r="S590" s="6"/>
      <c r="T590" s="4" t="s">
        <v>83</v>
      </c>
      <c r="U590" s="4" t="s">
        <v>76</v>
      </c>
      <c r="V590" s="7">
        <f t="shared" si="26"/>
        <v>3208554.8</v>
      </c>
      <c r="W590" s="7">
        <v>3208554.8</v>
      </c>
      <c r="X590" s="8"/>
      <c r="Y590" s="9"/>
      <c r="Z590" s="10"/>
      <c r="AA590" s="9"/>
      <c r="AB590" s="10"/>
      <c r="AC590" s="9"/>
      <c r="AD590" s="10"/>
      <c r="AE590" s="9"/>
      <c r="AF590" s="10"/>
      <c r="AG590" s="9"/>
      <c r="AH590" s="10"/>
      <c r="AI590" s="9"/>
      <c r="AJ590" s="10"/>
      <c r="AK590" s="9"/>
      <c r="AL590" s="10"/>
      <c r="AM590" s="9"/>
      <c r="AN590" s="10"/>
      <c r="AO590" s="9"/>
      <c r="AP590" s="10"/>
      <c r="AQ590" s="9"/>
      <c r="AR590" s="10"/>
      <c r="AS590" s="9"/>
      <c r="AT590" s="10"/>
      <c r="AU590" s="9"/>
      <c r="AV590" s="10"/>
      <c r="AW590" s="9"/>
      <c r="AX590" s="10"/>
      <c r="AY590" s="9"/>
      <c r="AZ590" s="10"/>
      <c r="BA590" s="9"/>
      <c r="BB590" s="10"/>
      <c r="BC590" s="4"/>
      <c r="BD590" s="4"/>
      <c r="BE590" s="4"/>
      <c r="BF590" s="4"/>
      <c r="BG590" s="4"/>
      <c r="BH590" s="4"/>
      <c r="BI590" s="4"/>
      <c r="BJ590" s="9">
        <v>0</v>
      </c>
      <c r="BK590" s="11">
        <f t="shared" si="25"/>
        <v>0</v>
      </c>
      <c r="BL590" s="12" t="s">
        <v>1346</v>
      </c>
    </row>
    <row r="591" spans="1:64" ht="19.5" customHeight="1" x14ac:dyDescent="0.25">
      <c r="A591" s="3">
        <v>587</v>
      </c>
      <c r="B591" s="3" t="s">
        <v>65</v>
      </c>
      <c r="C591" s="3">
        <v>2613661</v>
      </c>
      <c r="D591" s="4" t="s">
        <v>1764</v>
      </c>
      <c r="E591" s="3" t="s">
        <v>1467</v>
      </c>
      <c r="F591" s="3" t="s">
        <v>68</v>
      </c>
      <c r="G591" s="4" t="s">
        <v>808</v>
      </c>
      <c r="H591" s="4" t="s">
        <v>1468</v>
      </c>
      <c r="I591" s="4" t="s">
        <v>1468</v>
      </c>
      <c r="J591" s="4" t="s">
        <v>1469</v>
      </c>
      <c r="K591" s="4" t="s">
        <v>312</v>
      </c>
      <c r="L591" s="4">
        <v>96803</v>
      </c>
      <c r="M591" s="4">
        <v>978023</v>
      </c>
      <c r="N591" s="4" t="s">
        <v>804</v>
      </c>
      <c r="O591" s="3">
        <v>2024</v>
      </c>
      <c r="P591" s="5" t="s">
        <v>95</v>
      </c>
      <c r="Q591" s="4" t="s">
        <v>805</v>
      </c>
      <c r="R591" s="4" t="s">
        <v>83</v>
      </c>
      <c r="S591" s="6">
        <v>126555.8</v>
      </c>
      <c r="T591" s="4" t="s">
        <v>76</v>
      </c>
      <c r="U591" s="4" t="s">
        <v>76</v>
      </c>
      <c r="V591" s="7">
        <f t="shared" si="26"/>
        <v>16194141.510000002</v>
      </c>
      <c r="W591" s="7"/>
      <c r="X591" s="8">
        <v>2024</v>
      </c>
      <c r="Y591" s="9" t="s">
        <v>155</v>
      </c>
      <c r="Z591" s="10">
        <v>45594</v>
      </c>
      <c r="AA591" s="9">
        <v>16194141.510000002</v>
      </c>
      <c r="AB591" s="10"/>
      <c r="AC591" s="9"/>
      <c r="AD591" s="10"/>
      <c r="AE591" s="9"/>
      <c r="AF591" s="10"/>
      <c r="AG591" s="9"/>
      <c r="AH591" s="10"/>
      <c r="AI591" s="9"/>
      <c r="AJ591" s="10"/>
      <c r="AK591" s="9"/>
      <c r="AL591" s="10"/>
      <c r="AM591" s="9"/>
      <c r="AN591" s="10"/>
      <c r="AO591" s="9"/>
      <c r="AP591" s="10"/>
      <c r="AQ591" s="9"/>
      <c r="AR591" s="10"/>
      <c r="AS591" s="9"/>
      <c r="AT591" s="10"/>
      <c r="AU591" s="9"/>
      <c r="AV591" s="10"/>
      <c r="AW591" s="9"/>
      <c r="AX591" s="10"/>
      <c r="AY591" s="9"/>
      <c r="AZ591" s="10"/>
      <c r="BA591" s="9"/>
      <c r="BB591" s="10"/>
      <c r="BC591" s="4"/>
      <c r="BD591" s="4"/>
      <c r="BE591" s="4"/>
      <c r="BF591" s="4"/>
      <c r="BG591" s="4"/>
      <c r="BH591" s="4"/>
      <c r="BI591" s="4"/>
      <c r="BJ591" s="9">
        <v>0</v>
      </c>
      <c r="BK591" s="11">
        <f t="shared" si="25"/>
        <v>0</v>
      </c>
      <c r="BL591" s="12" t="s">
        <v>95</v>
      </c>
    </row>
    <row r="592" spans="1:64" ht="19.5" customHeight="1" x14ac:dyDescent="0.25">
      <c r="A592" s="3">
        <v>588</v>
      </c>
      <c r="B592" s="3" t="s">
        <v>65</v>
      </c>
      <c r="C592" s="3">
        <v>2519577</v>
      </c>
      <c r="D592" s="4" t="s">
        <v>1765</v>
      </c>
      <c r="E592" s="3" t="s">
        <v>1086</v>
      </c>
      <c r="F592" s="3" t="s">
        <v>68</v>
      </c>
      <c r="G592" s="4" t="s">
        <v>135</v>
      </c>
      <c r="H592" s="4" t="s">
        <v>135</v>
      </c>
      <c r="I592" s="4" t="s">
        <v>1087</v>
      </c>
      <c r="J592" s="4" t="s">
        <v>1088</v>
      </c>
      <c r="K592" s="4" t="s">
        <v>72</v>
      </c>
      <c r="L592" s="4">
        <v>3118</v>
      </c>
      <c r="M592" s="4">
        <v>29849</v>
      </c>
      <c r="N592" s="4" t="s">
        <v>804</v>
      </c>
      <c r="O592" s="3">
        <v>2024</v>
      </c>
      <c r="P592" s="5" t="s">
        <v>95</v>
      </c>
      <c r="Q592" s="4" t="s">
        <v>1746</v>
      </c>
      <c r="R592" s="4" t="s">
        <v>76</v>
      </c>
      <c r="S592" s="6"/>
      <c r="T592" s="4" t="s">
        <v>76</v>
      </c>
      <c r="U592" s="4" t="s">
        <v>76</v>
      </c>
      <c r="V592" s="7">
        <f t="shared" si="26"/>
        <v>12609356.640000001</v>
      </c>
      <c r="W592" s="7"/>
      <c r="X592" s="8">
        <v>2024</v>
      </c>
      <c r="Y592" s="9" t="s">
        <v>84</v>
      </c>
      <c r="Z592" s="10">
        <v>45624</v>
      </c>
      <c r="AA592" s="9">
        <v>12609356.640000001</v>
      </c>
      <c r="AB592" s="10"/>
      <c r="AC592" s="9"/>
      <c r="AD592" s="10"/>
      <c r="AE592" s="9"/>
      <c r="AF592" s="10"/>
      <c r="AG592" s="9"/>
      <c r="AH592" s="10"/>
      <c r="AI592" s="9"/>
      <c r="AJ592" s="10"/>
      <c r="AK592" s="9"/>
      <c r="AL592" s="10"/>
      <c r="AM592" s="9"/>
      <c r="AN592" s="10"/>
      <c r="AO592" s="9"/>
      <c r="AP592" s="10"/>
      <c r="AQ592" s="9"/>
      <c r="AR592" s="10"/>
      <c r="AS592" s="9"/>
      <c r="AT592" s="10"/>
      <c r="AU592" s="9"/>
      <c r="AV592" s="10"/>
      <c r="AW592" s="9"/>
      <c r="AX592" s="10"/>
      <c r="AY592" s="9"/>
      <c r="AZ592" s="10"/>
      <c r="BA592" s="9"/>
      <c r="BB592" s="10"/>
      <c r="BC592" s="4"/>
      <c r="BD592" s="4"/>
      <c r="BE592" s="4"/>
      <c r="BF592" s="4"/>
      <c r="BG592" s="4"/>
      <c r="BH592" s="4"/>
      <c r="BI592" s="4"/>
      <c r="BJ592" s="9">
        <v>0</v>
      </c>
      <c r="BK592" s="11">
        <f t="shared" si="25"/>
        <v>0</v>
      </c>
      <c r="BL592" s="12" t="s">
        <v>95</v>
      </c>
    </row>
    <row r="593" spans="1:64" ht="19.5" customHeight="1" x14ac:dyDescent="0.25">
      <c r="A593" s="3">
        <v>589</v>
      </c>
      <c r="B593" s="3" t="s">
        <v>65</v>
      </c>
      <c r="C593" s="3">
        <v>2630804</v>
      </c>
      <c r="D593" s="4" t="s">
        <v>1766</v>
      </c>
      <c r="E593" s="3" t="s">
        <v>445</v>
      </c>
      <c r="F593" s="3" t="s">
        <v>68</v>
      </c>
      <c r="G593" s="4" t="s">
        <v>101</v>
      </c>
      <c r="H593" s="4" t="s">
        <v>102</v>
      </c>
      <c r="I593" s="4" t="s">
        <v>446</v>
      </c>
      <c r="J593" s="4" t="s">
        <v>447</v>
      </c>
      <c r="K593" s="4" t="s">
        <v>144</v>
      </c>
      <c r="L593" s="4">
        <v>1732</v>
      </c>
      <c r="M593" s="4">
        <v>32092</v>
      </c>
      <c r="N593" s="4" t="s">
        <v>804</v>
      </c>
      <c r="O593" s="3">
        <v>2024</v>
      </c>
      <c r="P593" s="5" t="s">
        <v>95</v>
      </c>
      <c r="Q593" s="4" t="s">
        <v>1767</v>
      </c>
      <c r="R593" s="4" t="s">
        <v>83</v>
      </c>
      <c r="S593" s="6">
        <v>278735.57</v>
      </c>
      <c r="T593" s="4" t="s">
        <v>76</v>
      </c>
      <c r="U593" s="4" t="s">
        <v>76</v>
      </c>
      <c r="V593" s="7">
        <f t="shared" si="26"/>
        <v>10090227.630000001</v>
      </c>
      <c r="W593" s="7"/>
      <c r="X593" s="8">
        <v>2024</v>
      </c>
      <c r="Y593" s="9" t="s">
        <v>84</v>
      </c>
      <c r="Z593" s="10">
        <v>45603</v>
      </c>
      <c r="AA593" s="9">
        <v>10090227.630000001</v>
      </c>
      <c r="AB593" s="10"/>
      <c r="AC593" s="9"/>
      <c r="AD593" s="10"/>
      <c r="AE593" s="9"/>
      <c r="AF593" s="10"/>
      <c r="AG593" s="9"/>
      <c r="AH593" s="10"/>
      <c r="AI593" s="9"/>
      <c r="AJ593" s="10"/>
      <c r="AK593" s="9"/>
      <c r="AL593" s="10"/>
      <c r="AM593" s="9"/>
      <c r="AN593" s="10"/>
      <c r="AO593" s="9"/>
      <c r="AP593" s="10"/>
      <c r="AQ593" s="9"/>
      <c r="AR593" s="10"/>
      <c r="AS593" s="9"/>
      <c r="AT593" s="10"/>
      <c r="AU593" s="9"/>
      <c r="AV593" s="10"/>
      <c r="AW593" s="9"/>
      <c r="AX593" s="10"/>
      <c r="AY593" s="9"/>
      <c r="AZ593" s="10"/>
      <c r="BA593" s="9"/>
      <c r="BB593" s="10"/>
      <c r="BC593" s="4"/>
      <c r="BD593" s="4"/>
      <c r="BE593" s="4"/>
      <c r="BF593" s="4"/>
      <c r="BG593" s="4"/>
      <c r="BH593" s="4"/>
      <c r="BI593" s="4"/>
      <c r="BJ593" s="9">
        <v>0</v>
      </c>
      <c r="BK593" s="11">
        <f t="shared" si="25"/>
        <v>0</v>
      </c>
      <c r="BL593" s="12" t="s">
        <v>95</v>
      </c>
    </row>
    <row r="594" spans="1:64" ht="19.5" customHeight="1" x14ac:dyDescent="0.25">
      <c r="A594" s="3">
        <v>590</v>
      </c>
      <c r="B594" s="3" t="s">
        <v>1460</v>
      </c>
      <c r="C594" s="3">
        <v>2619427</v>
      </c>
      <c r="D594" s="4" t="s">
        <v>1768</v>
      </c>
      <c r="E594" s="3" t="s">
        <v>270</v>
      </c>
      <c r="F594" s="3" t="s">
        <v>68</v>
      </c>
      <c r="G594" s="4" t="s">
        <v>258</v>
      </c>
      <c r="H594" s="4" t="s">
        <v>258</v>
      </c>
      <c r="I594" s="4" t="s">
        <v>1569</v>
      </c>
      <c r="J594" s="4" t="s">
        <v>271</v>
      </c>
      <c r="K594" s="4" t="s">
        <v>119</v>
      </c>
      <c r="L594" s="4"/>
      <c r="M594" s="4"/>
      <c r="N594" s="4" t="s">
        <v>804</v>
      </c>
      <c r="O594" s="3">
        <v>2024</v>
      </c>
      <c r="P594" s="5" t="s">
        <v>95</v>
      </c>
      <c r="Q594" s="4" t="s">
        <v>1624</v>
      </c>
      <c r="R594" s="4" t="s">
        <v>1464</v>
      </c>
      <c r="S594" s="6">
        <v>15586.56</v>
      </c>
      <c r="T594" s="4" t="s">
        <v>76</v>
      </c>
      <c r="U594" s="4" t="s">
        <v>76</v>
      </c>
      <c r="V594" s="7">
        <f t="shared" si="26"/>
        <v>7082152.6600000001</v>
      </c>
      <c r="W594" s="7"/>
      <c r="X594" s="8">
        <v>2024</v>
      </c>
      <c r="Y594" s="9" t="s">
        <v>84</v>
      </c>
      <c r="Z594" s="10">
        <v>45607</v>
      </c>
      <c r="AA594" s="9">
        <v>7082152.6600000001</v>
      </c>
      <c r="AB594" s="10"/>
      <c r="AC594" s="9"/>
      <c r="AD594" s="10"/>
      <c r="AE594" s="9"/>
      <c r="AF594" s="10"/>
      <c r="AG594" s="9"/>
      <c r="AH594" s="10"/>
      <c r="AI594" s="9"/>
      <c r="AJ594" s="10"/>
      <c r="AK594" s="9"/>
      <c r="AL594" s="10"/>
      <c r="AM594" s="9"/>
      <c r="AN594" s="10"/>
      <c r="AO594" s="9"/>
      <c r="AP594" s="10"/>
      <c r="AQ594" s="9"/>
      <c r="AR594" s="10"/>
      <c r="AS594" s="9"/>
      <c r="AT594" s="10"/>
      <c r="AU594" s="9"/>
      <c r="AV594" s="10"/>
      <c r="AW594" s="9"/>
      <c r="AX594" s="10"/>
      <c r="AY594" s="9"/>
      <c r="AZ594" s="10"/>
      <c r="BA594" s="9"/>
      <c r="BB594" s="10"/>
      <c r="BC594" s="4"/>
      <c r="BD594" s="4"/>
      <c r="BE594" s="4"/>
      <c r="BF594" s="4"/>
      <c r="BG594" s="4"/>
      <c r="BH594" s="4"/>
      <c r="BI594" s="4"/>
      <c r="BJ594" s="9">
        <v>0</v>
      </c>
      <c r="BK594" s="11">
        <f t="shared" si="25"/>
        <v>0</v>
      </c>
      <c r="BL594" s="12" t="s">
        <v>95</v>
      </c>
    </row>
    <row r="595" spans="1:64" ht="19.5" customHeight="1" x14ac:dyDescent="0.25">
      <c r="A595" s="3">
        <v>591</v>
      </c>
      <c r="B595" s="3" t="s">
        <v>65</v>
      </c>
      <c r="C595" s="3">
        <v>2559054</v>
      </c>
      <c r="D595" s="4" t="s">
        <v>1769</v>
      </c>
      <c r="E595" s="3" t="s">
        <v>1770</v>
      </c>
      <c r="F595" s="3" t="s">
        <v>68</v>
      </c>
      <c r="G595" s="4" t="s">
        <v>69</v>
      </c>
      <c r="H595" s="4" t="s">
        <v>636</v>
      </c>
      <c r="I595" s="4" t="s">
        <v>1771</v>
      </c>
      <c r="J595" s="4" t="s">
        <v>1772</v>
      </c>
      <c r="K595" s="4" t="s">
        <v>72</v>
      </c>
      <c r="L595" s="4">
        <v>1058</v>
      </c>
      <c r="M595" s="4">
        <v>10761</v>
      </c>
      <c r="N595" s="4" t="s">
        <v>804</v>
      </c>
      <c r="O595" s="3">
        <v>2024</v>
      </c>
      <c r="P595" s="5" t="s">
        <v>1346</v>
      </c>
      <c r="Q595" s="4" t="s">
        <v>1773</v>
      </c>
      <c r="R595" s="4" t="s">
        <v>76</v>
      </c>
      <c r="S595" s="6"/>
      <c r="T595" s="4" t="s">
        <v>76</v>
      </c>
      <c r="U595" s="4" t="s">
        <v>76</v>
      </c>
      <c r="V595" s="7">
        <f t="shared" si="26"/>
        <v>3337214.58</v>
      </c>
      <c r="W595" s="7">
        <v>3337214.58</v>
      </c>
      <c r="X595" s="8"/>
      <c r="Y595" s="9"/>
      <c r="Z595" s="10"/>
      <c r="AA595" s="9"/>
      <c r="AB595" s="10"/>
      <c r="AC595" s="9"/>
      <c r="AD595" s="10"/>
      <c r="AE595" s="9"/>
      <c r="AF595" s="10"/>
      <c r="AG595" s="9"/>
      <c r="AH595" s="10"/>
      <c r="AI595" s="9"/>
      <c r="AJ595" s="10"/>
      <c r="AK595" s="9"/>
      <c r="AL595" s="10"/>
      <c r="AM595" s="9"/>
      <c r="AN595" s="10"/>
      <c r="AO595" s="9"/>
      <c r="AP595" s="10"/>
      <c r="AQ595" s="9"/>
      <c r="AR595" s="10"/>
      <c r="AS595" s="9"/>
      <c r="AT595" s="10"/>
      <c r="AU595" s="9"/>
      <c r="AV595" s="10"/>
      <c r="AW595" s="9"/>
      <c r="AX595" s="10"/>
      <c r="AY595" s="9"/>
      <c r="AZ595" s="10"/>
      <c r="BA595" s="9"/>
      <c r="BB595" s="10"/>
      <c r="BC595" s="4"/>
      <c r="BD595" s="4"/>
      <c r="BE595" s="4"/>
      <c r="BF595" s="4"/>
      <c r="BG595" s="4"/>
      <c r="BH595" s="4"/>
      <c r="BI595" s="4"/>
      <c r="BJ595" s="9">
        <v>0</v>
      </c>
      <c r="BK595" s="11">
        <f t="shared" si="25"/>
        <v>0</v>
      </c>
      <c r="BL595" s="12" t="s">
        <v>1346</v>
      </c>
    </row>
    <row r="596" spans="1:64" ht="19.5" customHeight="1" x14ac:dyDescent="0.25">
      <c r="A596" s="3">
        <v>592</v>
      </c>
      <c r="B596" s="3" t="s">
        <v>65</v>
      </c>
      <c r="C596" s="3">
        <v>2648724</v>
      </c>
      <c r="D596" s="4" t="s">
        <v>1774</v>
      </c>
      <c r="E596" s="3" t="s">
        <v>1775</v>
      </c>
      <c r="F596" s="3" t="s">
        <v>68</v>
      </c>
      <c r="G596" s="4" t="s">
        <v>80</v>
      </c>
      <c r="H596" s="4" t="s">
        <v>1701</v>
      </c>
      <c r="I596" s="4" t="s">
        <v>1701</v>
      </c>
      <c r="J596" s="4" t="s">
        <v>1776</v>
      </c>
      <c r="K596" s="4" t="s">
        <v>72</v>
      </c>
      <c r="L596" s="4">
        <v>829</v>
      </c>
      <c r="M596" s="4">
        <v>1061</v>
      </c>
      <c r="N596" s="4" t="s">
        <v>804</v>
      </c>
      <c r="O596" s="3">
        <v>2024</v>
      </c>
      <c r="P596" s="5" t="s">
        <v>95</v>
      </c>
      <c r="Q596" s="4" t="s">
        <v>1777</v>
      </c>
      <c r="R596" s="4" t="s">
        <v>83</v>
      </c>
      <c r="S596" s="6">
        <v>313616.75</v>
      </c>
      <c r="T596" s="4" t="s">
        <v>76</v>
      </c>
      <c r="U596" s="4" t="s">
        <v>76</v>
      </c>
      <c r="V596" s="7">
        <f t="shared" si="26"/>
        <v>11185664.199999999</v>
      </c>
      <c r="W596" s="7"/>
      <c r="X596" s="8">
        <v>2024</v>
      </c>
      <c r="Y596" s="9" t="s">
        <v>84</v>
      </c>
      <c r="Z596" s="10">
        <v>45604</v>
      </c>
      <c r="AA596" s="9">
        <v>11185664.199999999</v>
      </c>
      <c r="AB596" s="10"/>
      <c r="AC596" s="9"/>
      <c r="AD596" s="10"/>
      <c r="AE596" s="9"/>
      <c r="AF596" s="10"/>
      <c r="AG596" s="9"/>
      <c r="AH596" s="10"/>
      <c r="AI596" s="9"/>
      <c r="AJ596" s="10"/>
      <c r="AK596" s="9"/>
      <c r="AL596" s="10"/>
      <c r="AM596" s="9"/>
      <c r="AN596" s="10"/>
      <c r="AO596" s="9"/>
      <c r="AP596" s="10"/>
      <c r="AQ596" s="9"/>
      <c r="AR596" s="10"/>
      <c r="AS596" s="9"/>
      <c r="AT596" s="10"/>
      <c r="AU596" s="9"/>
      <c r="AV596" s="10"/>
      <c r="AW596" s="9"/>
      <c r="AX596" s="10"/>
      <c r="AY596" s="9"/>
      <c r="AZ596" s="10"/>
      <c r="BA596" s="9"/>
      <c r="BB596" s="10"/>
      <c r="BC596" s="4"/>
      <c r="BD596" s="4"/>
      <c r="BE596" s="4"/>
      <c r="BF596" s="4"/>
      <c r="BG596" s="4"/>
      <c r="BH596" s="4"/>
      <c r="BI596" s="4"/>
      <c r="BJ596" s="9">
        <v>0</v>
      </c>
      <c r="BK596" s="11">
        <f t="shared" si="25"/>
        <v>0</v>
      </c>
      <c r="BL596" s="12" t="s">
        <v>95</v>
      </c>
    </row>
    <row r="597" spans="1:64" ht="19.5" customHeight="1" x14ac:dyDescent="0.25">
      <c r="A597" s="3">
        <v>593</v>
      </c>
      <c r="B597" s="3" t="s">
        <v>65</v>
      </c>
      <c r="C597" s="3">
        <v>2630805</v>
      </c>
      <c r="D597" s="4" t="s">
        <v>1778</v>
      </c>
      <c r="E597" s="3" t="s">
        <v>445</v>
      </c>
      <c r="F597" s="3" t="s">
        <v>68</v>
      </c>
      <c r="G597" s="4" t="s">
        <v>101</v>
      </c>
      <c r="H597" s="4" t="s">
        <v>102</v>
      </c>
      <c r="I597" s="4" t="s">
        <v>446</v>
      </c>
      <c r="J597" s="4" t="s">
        <v>447</v>
      </c>
      <c r="K597" s="4" t="s">
        <v>838</v>
      </c>
      <c r="L597" s="4">
        <v>1663</v>
      </c>
      <c r="M597" s="4">
        <v>26374</v>
      </c>
      <c r="N597" s="4" t="s">
        <v>804</v>
      </c>
      <c r="O597" s="3">
        <v>2024</v>
      </c>
      <c r="P597" s="5" t="s">
        <v>1346</v>
      </c>
      <c r="Q597" s="4" t="s">
        <v>174</v>
      </c>
      <c r="R597" s="4" t="s">
        <v>83</v>
      </c>
      <c r="S597" s="6">
        <v>74891.600000000006</v>
      </c>
      <c r="T597" s="4" t="s">
        <v>83</v>
      </c>
      <c r="U597" s="4" t="s">
        <v>76</v>
      </c>
      <c r="V597" s="7">
        <f t="shared" si="26"/>
        <v>2548896.89</v>
      </c>
      <c r="W597" s="7">
        <v>2548896.89</v>
      </c>
      <c r="X597" s="8"/>
      <c r="Y597" s="9"/>
      <c r="Z597" s="10"/>
      <c r="AA597" s="9"/>
      <c r="AB597" s="10"/>
      <c r="AC597" s="9"/>
      <c r="AD597" s="10"/>
      <c r="AE597" s="9"/>
      <c r="AF597" s="10"/>
      <c r="AG597" s="9"/>
      <c r="AH597" s="10"/>
      <c r="AI597" s="9"/>
      <c r="AJ597" s="10"/>
      <c r="AK597" s="9"/>
      <c r="AL597" s="10"/>
      <c r="AM597" s="9"/>
      <c r="AN597" s="10"/>
      <c r="AO597" s="9"/>
      <c r="AP597" s="10"/>
      <c r="AQ597" s="9"/>
      <c r="AR597" s="10"/>
      <c r="AS597" s="9"/>
      <c r="AT597" s="10"/>
      <c r="AU597" s="9"/>
      <c r="AV597" s="10"/>
      <c r="AW597" s="9"/>
      <c r="AX597" s="10"/>
      <c r="AY597" s="9"/>
      <c r="AZ597" s="10"/>
      <c r="BA597" s="9"/>
      <c r="BB597" s="10"/>
      <c r="BC597" s="4"/>
      <c r="BD597" s="4"/>
      <c r="BE597" s="4"/>
      <c r="BF597" s="4"/>
      <c r="BG597" s="4"/>
      <c r="BH597" s="4"/>
      <c r="BI597" s="4"/>
      <c r="BJ597" s="9">
        <v>0</v>
      </c>
      <c r="BK597" s="11">
        <f t="shared" si="25"/>
        <v>0</v>
      </c>
      <c r="BL597" s="12" t="s">
        <v>1346</v>
      </c>
    </row>
    <row r="598" spans="1:64" ht="19.5" customHeight="1" x14ac:dyDescent="0.25">
      <c r="A598" s="3">
        <v>594</v>
      </c>
      <c r="B598" s="3" t="s">
        <v>65</v>
      </c>
      <c r="C598" s="3">
        <v>2476326</v>
      </c>
      <c r="D598" s="4" t="s">
        <v>1779</v>
      </c>
      <c r="E598" s="3" t="s">
        <v>655</v>
      </c>
      <c r="F598" s="3" t="s">
        <v>142</v>
      </c>
      <c r="G598" s="4" t="s">
        <v>80</v>
      </c>
      <c r="H598" s="4" t="s">
        <v>248</v>
      </c>
      <c r="I598" s="4" t="s">
        <v>1780</v>
      </c>
      <c r="J598" s="4" t="s">
        <v>656</v>
      </c>
      <c r="K598" s="4" t="s">
        <v>126</v>
      </c>
      <c r="L598" s="4">
        <v>140</v>
      </c>
      <c r="M598" s="4">
        <v>1290</v>
      </c>
      <c r="N598" s="4" t="s">
        <v>804</v>
      </c>
      <c r="O598" s="3">
        <v>2024</v>
      </c>
      <c r="P598" s="5" t="s">
        <v>1346</v>
      </c>
      <c r="Q598" s="4" t="s">
        <v>1781</v>
      </c>
      <c r="R598" s="4" t="s">
        <v>76</v>
      </c>
      <c r="S598" s="6"/>
      <c r="T598" s="4" t="s">
        <v>76</v>
      </c>
      <c r="U598" s="4" t="s">
        <v>76</v>
      </c>
      <c r="V598" s="7">
        <f t="shared" si="26"/>
        <v>3746673.56</v>
      </c>
      <c r="W598" s="7">
        <v>3746673.56</v>
      </c>
      <c r="X598" s="8"/>
      <c r="Y598" s="9"/>
      <c r="Z598" s="10"/>
      <c r="AA598" s="9"/>
      <c r="AB598" s="10"/>
      <c r="AC598" s="9"/>
      <c r="AD598" s="10"/>
      <c r="AE598" s="9"/>
      <c r="AF598" s="10"/>
      <c r="AG598" s="9"/>
      <c r="AH598" s="10"/>
      <c r="AI598" s="9"/>
      <c r="AJ598" s="10"/>
      <c r="AK598" s="9"/>
      <c r="AL598" s="10"/>
      <c r="AM598" s="9"/>
      <c r="AN598" s="10"/>
      <c r="AO598" s="9"/>
      <c r="AP598" s="10"/>
      <c r="AQ598" s="9"/>
      <c r="AR598" s="10"/>
      <c r="AS598" s="9"/>
      <c r="AT598" s="10"/>
      <c r="AU598" s="9"/>
      <c r="AV598" s="10"/>
      <c r="AW598" s="9"/>
      <c r="AX598" s="10"/>
      <c r="AY598" s="9"/>
      <c r="AZ598" s="10"/>
      <c r="BA598" s="9"/>
      <c r="BB598" s="10"/>
      <c r="BC598" s="4"/>
      <c r="BD598" s="4"/>
      <c r="BE598" s="4"/>
      <c r="BF598" s="4"/>
      <c r="BG598" s="4"/>
      <c r="BH598" s="4"/>
      <c r="BI598" s="4"/>
      <c r="BJ598" s="9">
        <v>0</v>
      </c>
      <c r="BK598" s="11">
        <f t="shared" si="25"/>
        <v>0</v>
      </c>
      <c r="BL598" s="12" t="s">
        <v>1346</v>
      </c>
    </row>
    <row r="599" spans="1:64" ht="19.5" customHeight="1" x14ac:dyDescent="0.25">
      <c r="A599" s="3">
        <v>595</v>
      </c>
      <c r="B599" s="3" t="s">
        <v>65</v>
      </c>
      <c r="C599" s="3">
        <v>2630418</v>
      </c>
      <c r="D599" s="4" t="s">
        <v>1782</v>
      </c>
      <c r="E599" s="3" t="s">
        <v>445</v>
      </c>
      <c r="F599" s="3" t="s">
        <v>68</v>
      </c>
      <c r="G599" s="4" t="s">
        <v>101</v>
      </c>
      <c r="H599" s="4" t="s">
        <v>102</v>
      </c>
      <c r="I599" s="4" t="s">
        <v>446</v>
      </c>
      <c r="J599" s="4" t="s">
        <v>447</v>
      </c>
      <c r="K599" s="4" t="s">
        <v>72</v>
      </c>
      <c r="L599" s="4">
        <v>1473</v>
      </c>
      <c r="M599" s="4">
        <v>13382</v>
      </c>
      <c r="N599" s="4" t="s">
        <v>804</v>
      </c>
      <c r="O599" s="3">
        <v>2024</v>
      </c>
      <c r="P599" s="5" t="s">
        <v>1346</v>
      </c>
      <c r="Q599" s="4" t="s">
        <v>174</v>
      </c>
      <c r="R599" s="4" t="s">
        <v>1655</v>
      </c>
      <c r="S599" s="6">
        <v>649065.62</v>
      </c>
      <c r="T599" s="4" t="s">
        <v>83</v>
      </c>
      <c r="U599" s="4" t="s">
        <v>76</v>
      </c>
      <c r="V599" s="7">
        <f t="shared" si="26"/>
        <v>37456062.5</v>
      </c>
      <c r="W599" s="7">
        <v>37456062.5</v>
      </c>
      <c r="X599" s="8"/>
      <c r="Y599" s="9"/>
      <c r="Z599" s="10"/>
      <c r="AA599" s="9"/>
      <c r="AB599" s="10"/>
      <c r="AC599" s="9"/>
      <c r="AD599" s="10"/>
      <c r="AE599" s="9"/>
      <c r="AF599" s="10"/>
      <c r="AG599" s="9"/>
      <c r="AH599" s="10"/>
      <c r="AI599" s="9"/>
      <c r="AJ599" s="10"/>
      <c r="AK599" s="9"/>
      <c r="AL599" s="10"/>
      <c r="AM599" s="9"/>
      <c r="AN599" s="10"/>
      <c r="AO599" s="9"/>
      <c r="AP599" s="10"/>
      <c r="AQ599" s="9"/>
      <c r="AR599" s="10"/>
      <c r="AS599" s="9"/>
      <c r="AT599" s="10"/>
      <c r="AU599" s="9"/>
      <c r="AV599" s="10"/>
      <c r="AW599" s="9"/>
      <c r="AX599" s="10"/>
      <c r="AY599" s="9"/>
      <c r="AZ599" s="10"/>
      <c r="BA599" s="9"/>
      <c r="BB599" s="10"/>
      <c r="BC599" s="4"/>
      <c r="BD599" s="4"/>
      <c r="BE599" s="4"/>
      <c r="BF599" s="4"/>
      <c r="BG599" s="4"/>
      <c r="BH599" s="4"/>
      <c r="BI599" s="4"/>
      <c r="BJ599" s="9">
        <v>0</v>
      </c>
      <c r="BK599" s="11">
        <f t="shared" si="25"/>
        <v>0</v>
      </c>
      <c r="BL599" s="12" t="s">
        <v>1346</v>
      </c>
    </row>
    <row r="600" spans="1:64" ht="19.5" customHeight="1" x14ac:dyDescent="0.25">
      <c r="A600" s="3">
        <v>596</v>
      </c>
      <c r="B600" s="3" t="s">
        <v>65</v>
      </c>
      <c r="C600" s="3">
        <v>2623964</v>
      </c>
      <c r="D600" s="4" t="s">
        <v>1783</v>
      </c>
      <c r="E600" s="3" t="s">
        <v>1104</v>
      </c>
      <c r="F600" s="3" t="s">
        <v>68</v>
      </c>
      <c r="G600" s="4" t="s">
        <v>673</v>
      </c>
      <c r="H600" s="4" t="s">
        <v>762</v>
      </c>
      <c r="I600" s="4" t="s">
        <v>1784</v>
      </c>
      <c r="J600" s="4" t="s">
        <v>1105</v>
      </c>
      <c r="K600" s="4" t="s">
        <v>126</v>
      </c>
      <c r="L600" s="4">
        <v>719</v>
      </c>
      <c r="M600" s="4">
        <v>6756</v>
      </c>
      <c r="N600" s="4" t="s">
        <v>804</v>
      </c>
      <c r="O600" s="3">
        <v>2024</v>
      </c>
      <c r="P600" s="5" t="s">
        <v>1346</v>
      </c>
      <c r="Q600" s="4" t="s">
        <v>1785</v>
      </c>
      <c r="R600" s="4" t="s">
        <v>83</v>
      </c>
      <c r="S600" s="6">
        <v>380000</v>
      </c>
      <c r="T600" s="4" t="s">
        <v>76</v>
      </c>
      <c r="U600" s="4" t="s">
        <v>76</v>
      </c>
      <c r="V600" s="7">
        <f t="shared" si="26"/>
        <v>10380064</v>
      </c>
      <c r="W600" s="7">
        <v>10380064</v>
      </c>
      <c r="X600" s="8"/>
      <c r="Y600" s="9"/>
      <c r="Z600" s="10"/>
      <c r="AA600" s="9"/>
      <c r="AB600" s="10"/>
      <c r="AC600" s="9"/>
      <c r="AD600" s="10"/>
      <c r="AE600" s="9"/>
      <c r="AF600" s="10"/>
      <c r="AG600" s="9"/>
      <c r="AH600" s="10"/>
      <c r="AI600" s="9"/>
      <c r="AJ600" s="10"/>
      <c r="AK600" s="9"/>
      <c r="AL600" s="10"/>
      <c r="AM600" s="9"/>
      <c r="AN600" s="10"/>
      <c r="AO600" s="9"/>
      <c r="AP600" s="10"/>
      <c r="AQ600" s="9"/>
      <c r="AR600" s="10"/>
      <c r="AS600" s="9"/>
      <c r="AT600" s="10"/>
      <c r="AU600" s="9"/>
      <c r="AV600" s="10"/>
      <c r="AW600" s="9"/>
      <c r="AX600" s="10"/>
      <c r="AY600" s="9"/>
      <c r="AZ600" s="10"/>
      <c r="BA600" s="9"/>
      <c r="BB600" s="10"/>
      <c r="BC600" s="4"/>
      <c r="BD600" s="4"/>
      <c r="BE600" s="4"/>
      <c r="BF600" s="4"/>
      <c r="BG600" s="4"/>
      <c r="BH600" s="4"/>
      <c r="BI600" s="4"/>
      <c r="BJ600" s="9">
        <v>0</v>
      </c>
      <c r="BK600" s="11">
        <f t="shared" si="25"/>
        <v>0</v>
      </c>
      <c r="BL600" s="12" t="s">
        <v>1346</v>
      </c>
    </row>
    <row r="601" spans="1:64" ht="19.5" customHeight="1" x14ac:dyDescent="0.25">
      <c r="A601" s="3">
        <v>597</v>
      </c>
      <c r="B601" s="3" t="s">
        <v>65</v>
      </c>
      <c r="C601" s="3">
        <v>2621453</v>
      </c>
      <c r="D601" s="4" t="s">
        <v>1786</v>
      </c>
      <c r="E601" s="3" t="s">
        <v>1787</v>
      </c>
      <c r="F601" s="3" t="s">
        <v>68</v>
      </c>
      <c r="G601" s="4" t="s">
        <v>1482</v>
      </c>
      <c r="H601" s="4" t="s">
        <v>1483</v>
      </c>
      <c r="I601" s="4" t="s">
        <v>1788</v>
      </c>
      <c r="J601" s="4" t="s">
        <v>1789</v>
      </c>
      <c r="K601" s="4" t="s">
        <v>119</v>
      </c>
      <c r="L601" s="4">
        <v>22139</v>
      </c>
      <c r="M601" s="4">
        <v>288815</v>
      </c>
      <c r="N601" s="4" t="s">
        <v>804</v>
      </c>
      <c r="O601" s="3">
        <v>2024</v>
      </c>
      <c r="P601" s="5" t="s">
        <v>95</v>
      </c>
      <c r="Q601" s="4" t="s">
        <v>1463</v>
      </c>
      <c r="R601" s="4" t="s">
        <v>83</v>
      </c>
      <c r="S601" s="6">
        <v>353642.21</v>
      </c>
      <c r="T601" s="4" t="s">
        <v>76</v>
      </c>
      <c r="U601" s="4" t="s">
        <v>76</v>
      </c>
      <c r="V601" s="7">
        <f t="shared" si="26"/>
        <v>12849000.32</v>
      </c>
      <c r="W601" s="7"/>
      <c r="X601" s="8">
        <v>2024</v>
      </c>
      <c r="Y601" s="9" t="s">
        <v>84</v>
      </c>
      <c r="Z601" s="10">
        <v>45623</v>
      </c>
      <c r="AA601" s="9">
        <v>12849000.32</v>
      </c>
      <c r="AB601" s="10"/>
      <c r="AC601" s="9"/>
      <c r="AD601" s="10"/>
      <c r="AE601" s="9"/>
      <c r="AF601" s="10"/>
      <c r="AG601" s="9"/>
      <c r="AH601" s="10"/>
      <c r="AI601" s="9"/>
      <c r="AJ601" s="10"/>
      <c r="AK601" s="9"/>
      <c r="AL601" s="10"/>
      <c r="AM601" s="9"/>
      <c r="AN601" s="10"/>
      <c r="AO601" s="9"/>
      <c r="AP601" s="10"/>
      <c r="AQ601" s="9"/>
      <c r="AR601" s="10"/>
      <c r="AS601" s="9"/>
      <c r="AT601" s="10"/>
      <c r="AU601" s="9"/>
      <c r="AV601" s="10"/>
      <c r="AW601" s="9"/>
      <c r="AX601" s="10"/>
      <c r="AY601" s="9"/>
      <c r="AZ601" s="10"/>
      <c r="BA601" s="9"/>
      <c r="BB601" s="10"/>
      <c r="BC601" s="4"/>
      <c r="BD601" s="4"/>
      <c r="BE601" s="4"/>
      <c r="BF601" s="4"/>
      <c r="BG601" s="4"/>
      <c r="BH601" s="4"/>
      <c r="BI601" s="4"/>
      <c r="BJ601" s="9">
        <v>0</v>
      </c>
      <c r="BK601" s="11">
        <f t="shared" si="25"/>
        <v>0</v>
      </c>
      <c r="BL601" s="12" t="s">
        <v>95</v>
      </c>
    </row>
    <row r="602" spans="1:64" ht="19.5" customHeight="1" x14ac:dyDescent="0.25">
      <c r="A602" s="3">
        <v>598</v>
      </c>
      <c r="B602" s="3" t="s">
        <v>65</v>
      </c>
      <c r="C602" s="3">
        <v>2285648</v>
      </c>
      <c r="D602" s="4" t="s">
        <v>1790</v>
      </c>
      <c r="E602" s="3" t="s">
        <v>690</v>
      </c>
      <c r="F602" s="3" t="s">
        <v>691</v>
      </c>
      <c r="G602" s="4" t="s">
        <v>718</v>
      </c>
      <c r="H602" s="4" t="s">
        <v>719</v>
      </c>
      <c r="I602" s="4" t="s">
        <v>1722</v>
      </c>
      <c r="J602" s="4" t="s">
        <v>694</v>
      </c>
      <c r="K602" s="4" t="s">
        <v>126</v>
      </c>
      <c r="L602" s="4">
        <v>129</v>
      </c>
      <c r="M602" s="4">
        <v>1010</v>
      </c>
      <c r="N602" s="4" t="s">
        <v>73</v>
      </c>
      <c r="O602" s="3">
        <v>2024</v>
      </c>
      <c r="P602" s="5" t="s">
        <v>1346</v>
      </c>
      <c r="Q602" s="4" t="s">
        <v>281</v>
      </c>
      <c r="R602" s="4" t="s">
        <v>76</v>
      </c>
      <c r="S602" s="6"/>
      <c r="T602" s="4" t="s">
        <v>76</v>
      </c>
      <c r="U602" s="4" t="s">
        <v>76</v>
      </c>
      <c r="V602" s="7">
        <f t="shared" si="26"/>
        <v>13370667.060000001</v>
      </c>
      <c r="W602" s="7">
        <v>13370667.060000001</v>
      </c>
      <c r="X602" s="8"/>
      <c r="Y602" s="9"/>
      <c r="Z602" s="10"/>
      <c r="AA602" s="9"/>
      <c r="AB602" s="10"/>
      <c r="AC602" s="9"/>
      <c r="AD602" s="10"/>
      <c r="AE602" s="9"/>
      <c r="AF602" s="10"/>
      <c r="AG602" s="9"/>
      <c r="AH602" s="10"/>
      <c r="AI602" s="9"/>
      <c r="AJ602" s="10"/>
      <c r="AK602" s="9"/>
      <c r="AL602" s="10"/>
      <c r="AM602" s="9"/>
      <c r="AN602" s="10"/>
      <c r="AO602" s="9"/>
      <c r="AP602" s="10"/>
      <c r="AQ602" s="9"/>
      <c r="AR602" s="10"/>
      <c r="AS602" s="9"/>
      <c r="AT602" s="10"/>
      <c r="AU602" s="9"/>
      <c r="AV602" s="10"/>
      <c r="AW602" s="9"/>
      <c r="AX602" s="10"/>
      <c r="AY602" s="9"/>
      <c r="AZ602" s="10"/>
      <c r="BA602" s="9"/>
      <c r="BB602" s="10"/>
      <c r="BC602" s="4"/>
      <c r="BD602" s="4"/>
      <c r="BE602" s="4"/>
      <c r="BF602" s="4"/>
      <c r="BG602" s="4"/>
      <c r="BH602" s="4"/>
      <c r="BI602" s="4"/>
      <c r="BJ602" s="9"/>
      <c r="BK602" s="11">
        <f t="shared" si="25"/>
        <v>0</v>
      </c>
      <c r="BL602" s="12" t="s">
        <v>1346</v>
      </c>
    </row>
    <row r="603" spans="1:64" ht="19.5" customHeight="1" x14ac:dyDescent="0.25">
      <c r="A603" s="3">
        <v>599</v>
      </c>
      <c r="B603" s="3" t="s">
        <v>65</v>
      </c>
      <c r="C603" s="3">
        <v>2506127</v>
      </c>
      <c r="D603" s="4" t="s">
        <v>1791</v>
      </c>
      <c r="E603" s="3" t="s">
        <v>1792</v>
      </c>
      <c r="F603" s="3" t="s">
        <v>68</v>
      </c>
      <c r="G603" s="4" t="s">
        <v>69</v>
      </c>
      <c r="H603" s="4" t="s">
        <v>320</v>
      </c>
      <c r="I603" s="4" t="s">
        <v>320</v>
      </c>
      <c r="J603" s="4" t="s">
        <v>1793</v>
      </c>
      <c r="K603" s="4" t="s">
        <v>72</v>
      </c>
      <c r="L603" s="4">
        <v>2020</v>
      </c>
      <c r="M603" s="4">
        <v>28500</v>
      </c>
      <c r="N603" s="4" t="s">
        <v>804</v>
      </c>
      <c r="O603" s="3">
        <v>2024</v>
      </c>
      <c r="P603" s="5" t="s">
        <v>1346</v>
      </c>
      <c r="Q603" s="4" t="s">
        <v>1794</v>
      </c>
      <c r="R603" s="4" t="s">
        <v>76</v>
      </c>
      <c r="S603" s="6"/>
      <c r="T603" s="4" t="s">
        <v>76</v>
      </c>
      <c r="U603" s="4" t="s">
        <v>76</v>
      </c>
      <c r="V603" s="7">
        <f t="shared" si="26"/>
        <v>9960199.7200000007</v>
      </c>
      <c r="W603" s="7">
        <v>9960199.7200000007</v>
      </c>
      <c r="X603" s="8"/>
      <c r="Y603" s="9"/>
      <c r="Z603" s="10"/>
      <c r="AA603" s="9"/>
      <c r="AB603" s="10"/>
      <c r="AC603" s="9"/>
      <c r="AD603" s="10"/>
      <c r="AE603" s="9"/>
      <c r="AF603" s="10"/>
      <c r="AG603" s="9"/>
      <c r="AH603" s="10"/>
      <c r="AI603" s="9"/>
      <c r="AJ603" s="10"/>
      <c r="AK603" s="9"/>
      <c r="AL603" s="10"/>
      <c r="AM603" s="9"/>
      <c r="AN603" s="10"/>
      <c r="AO603" s="9"/>
      <c r="AP603" s="10"/>
      <c r="AQ603" s="9"/>
      <c r="AR603" s="10"/>
      <c r="AS603" s="9"/>
      <c r="AT603" s="10"/>
      <c r="AU603" s="9"/>
      <c r="AV603" s="10"/>
      <c r="AW603" s="9"/>
      <c r="AX603" s="10"/>
      <c r="AY603" s="9"/>
      <c r="AZ603" s="10"/>
      <c r="BA603" s="9"/>
      <c r="BB603" s="10"/>
      <c r="BC603" s="4"/>
      <c r="BD603" s="4"/>
      <c r="BE603" s="4"/>
      <c r="BF603" s="4"/>
      <c r="BG603" s="4"/>
      <c r="BH603" s="4"/>
      <c r="BI603" s="4"/>
      <c r="BJ603" s="9">
        <v>0</v>
      </c>
      <c r="BK603" s="11">
        <f t="shared" si="25"/>
        <v>0</v>
      </c>
      <c r="BL603" s="12" t="s">
        <v>1346</v>
      </c>
    </row>
    <row r="604" spans="1:64" ht="19.5" customHeight="1" x14ac:dyDescent="0.25">
      <c r="A604" s="3">
        <v>600</v>
      </c>
      <c r="B604" s="3" t="s">
        <v>1460</v>
      </c>
      <c r="C604" s="3">
        <v>2637287</v>
      </c>
      <c r="D604" s="4" t="s">
        <v>1795</v>
      </c>
      <c r="E604" s="3" t="s">
        <v>352</v>
      </c>
      <c r="F604" s="3" t="s">
        <v>142</v>
      </c>
      <c r="G604" s="4" t="s">
        <v>209</v>
      </c>
      <c r="H604" s="4" t="s">
        <v>1796</v>
      </c>
      <c r="I604" s="4" t="s">
        <v>1797</v>
      </c>
      <c r="J604" s="4" t="s">
        <v>353</v>
      </c>
      <c r="K604" s="4" t="s">
        <v>72</v>
      </c>
      <c r="L604" s="4"/>
      <c r="M604" s="4"/>
      <c r="N604" s="4" t="s">
        <v>804</v>
      </c>
      <c r="O604" s="3">
        <v>2024</v>
      </c>
      <c r="P604" s="5" t="s">
        <v>1346</v>
      </c>
      <c r="Q604" s="4" t="s">
        <v>355</v>
      </c>
      <c r="R604" s="4" t="s">
        <v>1464</v>
      </c>
      <c r="S604" s="6">
        <v>1502776.95</v>
      </c>
      <c r="T604" s="4" t="s">
        <v>76</v>
      </c>
      <c r="U604" s="4" t="s">
        <v>76</v>
      </c>
      <c r="V604" s="7">
        <f t="shared" si="26"/>
        <v>24537640.59</v>
      </c>
      <c r="W604" s="7">
        <v>24537640.59</v>
      </c>
      <c r="X604" s="8"/>
      <c r="Y604" s="9"/>
      <c r="Z604" s="10"/>
      <c r="AA604" s="9"/>
      <c r="AB604" s="10"/>
      <c r="AC604" s="9"/>
      <c r="AD604" s="10"/>
      <c r="AE604" s="9"/>
      <c r="AF604" s="10"/>
      <c r="AG604" s="9"/>
      <c r="AH604" s="10"/>
      <c r="AI604" s="9"/>
      <c r="AJ604" s="10"/>
      <c r="AK604" s="9"/>
      <c r="AL604" s="10"/>
      <c r="AM604" s="9"/>
      <c r="AN604" s="10"/>
      <c r="AO604" s="9"/>
      <c r="AP604" s="10"/>
      <c r="AQ604" s="9"/>
      <c r="AR604" s="10"/>
      <c r="AS604" s="9"/>
      <c r="AT604" s="10"/>
      <c r="AU604" s="9"/>
      <c r="AV604" s="10"/>
      <c r="AW604" s="9"/>
      <c r="AX604" s="10"/>
      <c r="AY604" s="9"/>
      <c r="AZ604" s="10"/>
      <c r="BA604" s="9"/>
      <c r="BB604" s="10"/>
      <c r="BC604" s="4"/>
      <c r="BD604" s="4"/>
      <c r="BE604" s="4"/>
      <c r="BF604" s="4"/>
      <c r="BG604" s="4"/>
      <c r="BH604" s="4"/>
      <c r="BI604" s="4"/>
      <c r="BJ604" s="9">
        <v>0</v>
      </c>
      <c r="BK604" s="11">
        <f t="shared" si="25"/>
        <v>0</v>
      </c>
      <c r="BL604" s="12" t="s">
        <v>1346</v>
      </c>
    </row>
    <row r="605" spans="1:64" ht="19.5" customHeight="1" x14ac:dyDescent="0.25">
      <c r="A605" s="3">
        <v>601</v>
      </c>
      <c r="B605" s="3" t="s">
        <v>65</v>
      </c>
      <c r="C605" s="3">
        <v>2626072</v>
      </c>
      <c r="D605" s="4" t="s">
        <v>1798</v>
      </c>
      <c r="E605" s="3" t="s">
        <v>1799</v>
      </c>
      <c r="F605" s="3" t="s">
        <v>1800</v>
      </c>
      <c r="G605" s="4" t="s">
        <v>808</v>
      </c>
      <c r="H605" s="4" t="s">
        <v>809</v>
      </c>
      <c r="I605" s="4" t="s">
        <v>739</v>
      </c>
      <c r="J605" s="4" t="s">
        <v>1096</v>
      </c>
      <c r="K605" s="4" t="s">
        <v>72</v>
      </c>
      <c r="L605" s="4">
        <v>2746</v>
      </c>
      <c r="M605" s="4">
        <v>23617</v>
      </c>
      <c r="N605" s="4" t="s">
        <v>804</v>
      </c>
      <c r="O605" s="3">
        <v>2024</v>
      </c>
      <c r="P605" s="5" t="s">
        <v>1346</v>
      </c>
      <c r="Q605" s="4" t="s">
        <v>1375</v>
      </c>
      <c r="R605" s="4" t="s">
        <v>83</v>
      </c>
      <c r="S605" s="6">
        <v>374563.63</v>
      </c>
      <c r="T605" s="4" t="s">
        <v>76</v>
      </c>
      <c r="U605" s="4" t="s">
        <v>76</v>
      </c>
      <c r="V605" s="7">
        <f t="shared" si="26"/>
        <v>10658055</v>
      </c>
      <c r="W605" s="7">
        <v>10658055</v>
      </c>
      <c r="X605" s="8"/>
      <c r="Y605" s="9"/>
      <c r="Z605" s="10"/>
      <c r="AA605" s="9"/>
      <c r="AB605" s="10"/>
      <c r="AC605" s="9"/>
      <c r="AD605" s="10"/>
      <c r="AE605" s="9"/>
      <c r="AF605" s="10"/>
      <c r="AG605" s="9"/>
      <c r="AH605" s="10"/>
      <c r="AI605" s="9"/>
      <c r="AJ605" s="10"/>
      <c r="AK605" s="9"/>
      <c r="AL605" s="10"/>
      <c r="AM605" s="9"/>
      <c r="AN605" s="10"/>
      <c r="AO605" s="9"/>
      <c r="AP605" s="10"/>
      <c r="AQ605" s="9"/>
      <c r="AR605" s="10"/>
      <c r="AS605" s="9"/>
      <c r="AT605" s="10"/>
      <c r="AU605" s="9"/>
      <c r="AV605" s="10"/>
      <c r="AW605" s="9"/>
      <c r="AX605" s="10"/>
      <c r="AY605" s="9"/>
      <c r="AZ605" s="10"/>
      <c r="BA605" s="9"/>
      <c r="BB605" s="10"/>
      <c r="BC605" s="4"/>
      <c r="BD605" s="4"/>
      <c r="BE605" s="4"/>
      <c r="BF605" s="4"/>
      <c r="BG605" s="4"/>
      <c r="BH605" s="4"/>
      <c r="BI605" s="4"/>
      <c r="BJ605" s="9">
        <v>0</v>
      </c>
      <c r="BK605" s="11">
        <f t="shared" si="25"/>
        <v>0</v>
      </c>
      <c r="BL605" s="12" t="s">
        <v>1346</v>
      </c>
    </row>
    <row r="606" spans="1:64" ht="19.5" customHeight="1" x14ac:dyDescent="0.25">
      <c r="A606" s="3">
        <v>602</v>
      </c>
      <c r="B606" s="3" t="s">
        <v>65</v>
      </c>
      <c r="C606" s="3">
        <v>2563264</v>
      </c>
      <c r="D606" s="4" t="s">
        <v>1801</v>
      </c>
      <c r="E606" s="3" t="s">
        <v>1802</v>
      </c>
      <c r="F606" s="3" t="s">
        <v>1042</v>
      </c>
      <c r="G606" s="4" t="s">
        <v>163</v>
      </c>
      <c r="H606" s="4" t="s">
        <v>164</v>
      </c>
      <c r="I606" s="4" t="s">
        <v>739</v>
      </c>
      <c r="J606" s="4" t="s">
        <v>1803</v>
      </c>
      <c r="K606" s="4" t="s">
        <v>126</v>
      </c>
      <c r="L606" s="4">
        <v>11927</v>
      </c>
      <c r="M606" s="4">
        <v>114256</v>
      </c>
      <c r="N606" s="4" t="s">
        <v>804</v>
      </c>
      <c r="O606" s="3">
        <v>2024</v>
      </c>
      <c r="P606" s="5" t="s">
        <v>1346</v>
      </c>
      <c r="Q606" s="4" t="s">
        <v>1804</v>
      </c>
      <c r="R606" s="4" t="s">
        <v>83</v>
      </c>
      <c r="S606" s="6">
        <v>191719.63</v>
      </c>
      <c r="T606" s="4" t="s">
        <v>76</v>
      </c>
      <c r="U606" s="4" t="s">
        <v>76</v>
      </c>
      <c r="V606" s="7">
        <f t="shared" si="26"/>
        <v>10330454.18</v>
      </c>
      <c r="W606" s="7">
        <v>10330454.18</v>
      </c>
      <c r="X606" s="8"/>
      <c r="Y606" s="9"/>
      <c r="Z606" s="10"/>
      <c r="AA606" s="9"/>
      <c r="AB606" s="10"/>
      <c r="AC606" s="9"/>
      <c r="AD606" s="10"/>
      <c r="AE606" s="9"/>
      <c r="AF606" s="10"/>
      <c r="AG606" s="9"/>
      <c r="AH606" s="10"/>
      <c r="AI606" s="9"/>
      <c r="AJ606" s="10"/>
      <c r="AK606" s="9"/>
      <c r="AL606" s="10"/>
      <c r="AM606" s="9"/>
      <c r="AN606" s="10"/>
      <c r="AO606" s="9"/>
      <c r="AP606" s="10"/>
      <c r="AQ606" s="9"/>
      <c r="AR606" s="10"/>
      <c r="AS606" s="9"/>
      <c r="AT606" s="10"/>
      <c r="AU606" s="9"/>
      <c r="AV606" s="10"/>
      <c r="AW606" s="9"/>
      <c r="AX606" s="10"/>
      <c r="AY606" s="9"/>
      <c r="AZ606" s="10"/>
      <c r="BA606" s="9"/>
      <c r="BB606" s="10"/>
      <c r="BC606" s="4"/>
      <c r="BD606" s="4"/>
      <c r="BE606" s="4"/>
      <c r="BF606" s="4"/>
      <c r="BG606" s="4"/>
      <c r="BH606" s="4"/>
      <c r="BI606" s="4"/>
      <c r="BJ606" s="9">
        <v>0</v>
      </c>
      <c r="BK606" s="11">
        <f t="shared" si="25"/>
        <v>0</v>
      </c>
      <c r="BL606" s="12" t="s">
        <v>1346</v>
      </c>
    </row>
    <row r="607" spans="1:64" ht="19.5" customHeight="1" x14ac:dyDescent="0.25">
      <c r="A607" s="3">
        <v>603</v>
      </c>
      <c r="B607" s="3" t="s">
        <v>65</v>
      </c>
      <c r="C607" s="3">
        <v>2636471</v>
      </c>
      <c r="D607" s="4" t="s">
        <v>1805</v>
      </c>
      <c r="E607" s="3" t="s">
        <v>1806</v>
      </c>
      <c r="F607" s="3" t="s">
        <v>691</v>
      </c>
      <c r="G607" s="4" t="s">
        <v>258</v>
      </c>
      <c r="H607" s="4" t="s">
        <v>472</v>
      </c>
      <c r="I607" s="4" t="s">
        <v>1807</v>
      </c>
      <c r="J607" s="4" t="s">
        <v>1808</v>
      </c>
      <c r="K607" s="4" t="s">
        <v>1809</v>
      </c>
      <c r="L607" s="4">
        <v>4586</v>
      </c>
      <c r="M607" s="4">
        <v>38657</v>
      </c>
      <c r="N607" s="4" t="s">
        <v>73</v>
      </c>
      <c r="O607" s="3">
        <v>2024</v>
      </c>
      <c r="P607" s="5" t="s">
        <v>1346</v>
      </c>
      <c r="Q607" s="4" t="s">
        <v>475</v>
      </c>
      <c r="R607" s="4" t="s">
        <v>83</v>
      </c>
      <c r="S607" s="6">
        <v>211007.25</v>
      </c>
      <c r="T607" s="4" t="s">
        <v>83</v>
      </c>
      <c r="U607" s="4" t="s">
        <v>76</v>
      </c>
      <c r="V607" s="7">
        <f t="shared" si="26"/>
        <v>5029850.18</v>
      </c>
      <c r="W607" s="7">
        <v>5029850.18</v>
      </c>
      <c r="X607" s="8"/>
      <c r="Y607" s="9"/>
      <c r="Z607" s="10"/>
      <c r="AA607" s="9"/>
      <c r="AB607" s="10"/>
      <c r="AC607" s="9"/>
      <c r="AD607" s="10"/>
      <c r="AE607" s="9"/>
      <c r="AF607" s="10"/>
      <c r="AG607" s="9"/>
      <c r="AH607" s="10"/>
      <c r="AI607" s="9"/>
      <c r="AJ607" s="10"/>
      <c r="AK607" s="9"/>
      <c r="AL607" s="10"/>
      <c r="AM607" s="9"/>
      <c r="AN607" s="10"/>
      <c r="AO607" s="9"/>
      <c r="AP607" s="10"/>
      <c r="AQ607" s="9"/>
      <c r="AR607" s="10"/>
      <c r="AS607" s="9"/>
      <c r="AT607" s="10"/>
      <c r="AU607" s="9"/>
      <c r="AV607" s="10"/>
      <c r="AW607" s="9"/>
      <c r="AX607" s="10"/>
      <c r="AY607" s="9"/>
      <c r="AZ607" s="10"/>
      <c r="BA607" s="9"/>
      <c r="BB607" s="10"/>
      <c r="BC607" s="4"/>
      <c r="BD607" s="4"/>
      <c r="BE607" s="4"/>
      <c r="BF607" s="4"/>
      <c r="BG607" s="4"/>
      <c r="BH607" s="4"/>
      <c r="BI607" s="4"/>
      <c r="BJ607" s="9">
        <v>0</v>
      </c>
      <c r="BK607" s="11">
        <f t="shared" si="25"/>
        <v>0</v>
      </c>
      <c r="BL607" s="12" t="s">
        <v>1346</v>
      </c>
    </row>
    <row r="608" spans="1:64" ht="19.5" customHeight="1" x14ac:dyDescent="0.25">
      <c r="A608" s="3">
        <v>604</v>
      </c>
      <c r="B608" s="3" t="s">
        <v>65</v>
      </c>
      <c r="C608" s="3">
        <v>2400564</v>
      </c>
      <c r="D608" s="4" t="s">
        <v>1810</v>
      </c>
      <c r="E608" s="3" t="s">
        <v>1709</v>
      </c>
      <c r="F608" s="3" t="s">
        <v>68</v>
      </c>
      <c r="G608" s="4" t="s">
        <v>135</v>
      </c>
      <c r="H608" s="4" t="s">
        <v>135</v>
      </c>
      <c r="I608" s="4" t="s">
        <v>1710</v>
      </c>
      <c r="J608" s="4" t="s">
        <v>1711</v>
      </c>
      <c r="K608" s="4" t="s">
        <v>72</v>
      </c>
      <c r="L608" s="4">
        <v>5159</v>
      </c>
      <c r="M608" s="4">
        <v>50102</v>
      </c>
      <c r="N608" s="4" t="s">
        <v>804</v>
      </c>
      <c r="O608" s="3">
        <v>2024</v>
      </c>
      <c r="P608" s="5" t="s">
        <v>1346</v>
      </c>
      <c r="Q608" s="4" t="s">
        <v>1712</v>
      </c>
      <c r="R608" s="4" t="s">
        <v>76</v>
      </c>
      <c r="S608" s="6"/>
      <c r="T608" s="4" t="s">
        <v>76</v>
      </c>
      <c r="U608" s="4" t="s">
        <v>76</v>
      </c>
      <c r="V608" s="7">
        <f t="shared" si="26"/>
        <v>17718814.079999998</v>
      </c>
      <c r="W608" s="7">
        <v>17718814.079999998</v>
      </c>
      <c r="X608" s="8"/>
      <c r="Y608" s="9"/>
      <c r="Z608" s="10"/>
      <c r="AA608" s="9"/>
      <c r="AB608" s="10"/>
      <c r="AC608" s="9"/>
      <c r="AD608" s="10"/>
      <c r="AE608" s="9"/>
      <c r="AF608" s="10"/>
      <c r="AG608" s="9"/>
      <c r="AH608" s="10"/>
      <c r="AI608" s="9"/>
      <c r="AJ608" s="10"/>
      <c r="AK608" s="9"/>
      <c r="AL608" s="10"/>
      <c r="AM608" s="9"/>
      <c r="AN608" s="10"/>
      <c r="AO608" s="9"/>
      <c r="AP608" s="10"/>
      <c r="AQ608" s="9"/>
      <c r="AR608" s="10"/>
      <c r="AS608" s="9"/>
      <c r="AT608" s="10"/>
      <c r="AU608" s="9"/>
      <c r="AV608" s="10"/>
      <c r="AW608" s="9"/>
      <c r="AX608" s="10"/>
      <c r="AY608" s="9"/>
      <c r="AZ608" s="10"/>
      <c r="BA608" s="9"/>
      <c r="BB608" s="10"/>
      <c r="BC608" s="4"/>
      <c r="BD608" s="4"/>
      <c r="BE608" s="4"/>
      <c r="BF608" s="4"/>
      <c r="BG608" s="4"/>
      <c r="BH608" s="4"/>
      <c r="BI608" s="4"/>
      <c r="BJ608" s="9">
        <v>0</v>
      </c>
      <c r="BK608" s="11">
        <f t="shared" si="25"/>
        <v>0</v>
      </c>
      <c r="BL608" s="12" t="s">
        <v>1346</v>
      </c>
    </row>
    <row r="609" spans="1:64" ht="19.5" customHeight="1" x14ac:dyDescent="0.25">
      <c r="A609" s="3">
        <v>605</v>
      </c>
      <c r="B609" s="3" t="s">
        <v>65</v>
      </c>
      <c r="C609" s="3">
        <v>2654972</v>
      </c>
      <c r="D609" s="4" t="s">
        <v>1811</v>
      </c>
      <c r="E609" s="3" t="s">
        <v>1812</v>
      </c>
      <c r="F609" s="3" t="s">
        <v>68</v>
      </c>
      <c r="G609" s="4" t="s">
        <v>1482</v>
      </c>
      <c r="H609" s="4" t="s">
        <v>1629</v>
      </c>
      <c r="I609" s="4" t="s">
        <v>1813</v>
      </c>
      <c r="J609" s="4" t="s">
        <v>1814</v>
      </c>
      <c r="K609" s="4" t="s">
        <v>87</v>
      </c>
      <c r="L609" s="4">
        <v>2563</v>
      </c>
      <c r="M609" s="4">
        <v>25052</v>
      </c>
      <c r="N609" s="4" t="s">
        <v>804</v>
      </c>
      <c r="O609" s="3">
        <v>2024</v>
      </c>
      <c r="P609" s="5" t="s">
        <v>1346</v>
      </c>
      <c r="Q609" s="4" t="s">
        <v>1463</v>
      </c>
      <c r="R609" s="4" t="s">
        <v>83</v>
      </c>
      <c r="S609" s="6">
        <v>339905.84</v>
      </c>
      <c r="T609" s="4" t="s">
        <v>76</v>
      </c>
      <c r="U609" s="4" t="s">
        <v>76</v>
      </c>
      <c r="V609" s="7">
        <f t="shared" si="26"/>
        <v>9602339.9700000007</v>
      </c>
      <c r="W609" s="7">
        <v>9602339.9700000007</v>
      </c>
      <c r="X609" s="8"/>
      <c r="Y609" s="9"/>
      <c r="Z609" s="10"/>
      <c r="AA609" s="9"/>
      <c r="AB609" s="10"/>
      <c r="AC609" s="9"/>
      <c r="AD609" s="10"/>
      <c r="AE609" s="9"/>
      <c r="AF609" s="10"/>
      <c r="AG609" s="9"/>
      <c r="AH609" s="10"/>
      <c r="AI609" s="9"/>
      <c r="AJ609" s="10"/>
      <c r="AK609" s="9"/>
      <c r="AL609" s="10"/>
      <c r="AM609" s="9"/>
      <c r="AN609" s="10"/>
      <c r="AO609" s="9"/>
      <c r="AP609" s="10"/>
      <c r="AQ609" s="9"/>
      <c r="AR609" s="10"/>
      <c r="AS609" s="9"/>
      <c r="AT609" s="10"/>
      <c r="AU609" s="9"/>
      <c r="AV609" s="10"/>
      <c r="AW609" s="9"/>
      <c r="AX609" s="10"/>
      <c r="AY609" s="9"/>
      <c r="AZ609" s="10"/>
      <c r="BA609" s="9"/>
      <c r="BB609" s="10"/>
      <c r="BC609" s="4"/>
      <c r="BD609" s="4"/>
      <c r="BE609" s="4"/>
      <c r="BF609" s="4"/>
      <c r="BG609" s="4"/>
      <c r="BH609" s="4"/>
      <c r="BI609" s="4"/>
      <c r="BJ609" s="9">
        <v>0</v>
      </c>
      <c r="BK609" s="11">
        <f t="shared" si="25"/>
        <v>0</v>
      </c>
      <c r="BL609" s="12" t="s">
        <v>1346</v>
      </c>
    </row>
    <row r="610" spans="1:64" ht="19.5" customHeight="1" x14ac:dyDescent="0.25">
      <c r="A610" s="3">
        <v>606</v>
      </c>
      <c r="B610" s="3" t="s">
        <v>1460</v>
      </c>
      <c r="C610" s="3">
        <v>2636175</v>
      </c>
      <c r="D610" s="4" t="s">
        <v>1815</v>
      </c>
      <c r="E610" s="3" t="s">
        <v>352</v>
      </c>
      <c r="F610" s="3" t="s">
        <v>142</v>
      </c>
      <c r="G610" s="4" t="s">
        <v>209</v>
      </c>
      <c r="H610" s="4" t="s">
        <v>210</v>
      </c>
      <c r="I610" s="4" t="s">
        <v>210</v>
      </c>
      <c r="J610" s="4" t="s">
        <v>353</v>
      </c>
      <c r="K610" s="4" t="s">
        <v>1816</v>
      </c>
      <c r="L610" s="4"/>
      <c r="M610" s="4"/>
      <c r="N610" s="4" t="s">
        <v>804</v>
      </c>
      <c r="O610" s="3">
        <v>2024</v>
      </c>
      <c r="P610" s="5" t="s">
        <v>1346</v>
      </c>
      <c r="Q610" s="4" t="s">
        <v>1381</v>
      </c>
      <c r="R610" s="4" t="s">
        <v>1464</v>
      </c>
      <c r="S610" s="6">
        <v>202943.78</v>
      </c>
      <c r="T610" s="4" t="s">
        <v>76</v>
      </c>
      <c r="U610" s="4" t="s">
        <v>76</v>
      </c>
      <c r="V610" s="7">
        <f t="shared" si="26"/>
        <v>12520304.119999999</v>
      </c>
      <c r="W610" s="7">
        <v>12520304.119999999</v>
      </c>
      <c r="X610" s="8"/>
      <c r="Y610" s="9"/>
      <c r="Z610" s="10"/>
      <c r="AA610" s="9"/>
      <c r="AB610" s="10"/>
      <c r="AC610" s="9"/>
      <c r="AD610" s="10"/>
      <c r="AE610" s="9"/>
      <c r="AF610" s="10"/>
      <c r="AG610" s="9"/>
      <c r="AH610" s="10"/>
      <c r="AI610" s="9"/>
      <c r="AJ610" s="10"/>
      <c r="AK610" s="9"/>
      <c r="AL610" s="10"/>
      <c r="AM610" s="9"/>
      <c r="AN610" s="10"/>
      <c r="AO610" s="9"/>
      <c r="AP610" s="10"/>
      <c r="AQ610" s="9"/>
      <c r="AR610" s="10"/>
      <c r="AS610" s="9"/>
      <c r="AT610" s="10"/>
      <c r="AU610" s="9"/>
      <c r="AV610" s="10"/>
      <c r="AW610" s="9"/>
      <c r="AX610" s="10"/>
      <c r="AY610" s="9"/>
      <c r="AZ610" s="10"/>
      <c r="BA610" s="9"/>
      <c r="BB610" s="10"/>
      <c r="BC610" s="4"/>
      <c r="BD610" s="4"/>
      <c r="BE610" s="4"/>
      <c r="BF610" s="4"/>
      <c r="BG610" s="4"/>
      <c r="BH610" s="4"/>
      <c r="BI610" s="4"/>
      <c r="BJ610" s="9">
        <v>0</v>
      </c>
      <c r="BK610" s="11">
        <f t="shared" si="25"/>
        <v>0</v>
      </c>
      <c r="BL610" s="12" t="s">
        <v>1346</v>
      </c>
    </row>
    <row r="611" spans="1:64" ht="19.5" customHeight="1" x14ac:dyDescent="0.25">
      <c r="A611" s="3">
        <v>607</v>
      </c>
      <c r="B611" s="3" t="s">
        <v>65</v>
      </c>
      <c r="C611" s="3">
        <v>2571847</v>
      </c>
      <c r="D611" s="4" t="s">
        <v>1817</v>
      </c>
      <c r="E611" s="3" t="s">
        <v>1237</v>
      </c>
      <c r="F611" s="3" t="s">
        <v>142</v>
      </c>
      <c r="G611" s="4" t="s">
        <v>1091</v>
      </c>
      <c r="H611" s="4" t="s">
        <v>1818</v>
      </c>
      <c r="I611" s="4" t="s">
        <v>1818</v>
      </c>
      <c r="J611" s="4" t="s">
        <v>1238</v>
      </c>
      <c r="K611" s="4" t="s">
        <v>126</v>
      </c>
      <c r="L611" s="4">
        <v>1086</v>
      </c>
      <c r="M611" s="4">
        <v>10170</v>
      </c>
      <c r="N611" s="4" t="s">
        <v>804</v>
      </c>
      <c r="O611" s="3">
        <v>2024</v>
      </c>
      <c r="P611" s="5" t="s">
        <v>1346</v>
      </c>
      <c r="Q611" s="4" t="s">
        <v>112</v>
      </c>
      <c r="R611" s="4" t="s">
        <v>83</v>
      </c>
      <c r="S611" s="6">
        <v>3013759.18</v>
      </c>
      <c r="T611" s="4" t="s">
        <v>76</v>
      </c>
      <c r="U611" s="4" t="s">
        <v>76</v>
      </c>
      <c r="V611" s="7">
        <f t="shared" si="26"/>
        <v>90390000</v>
      </c>
      <c r="W611" s="7">
        <v>90390000</v>
      </c>
      <c r="X611" s="8"/>
      <c r="Y611" s="9"/>
      <c r="Z611" s="10"/>
      <c r="AA611" s="9"/>
      <c r="AB611" s="10"/>
      <c r="AC611" s="9"/>
      <c r="AD611" s="10"/>
      <c r="AE611" s="9"/>
      <c r="AF611" s="10"/>
      <c r="AG611" s="9"/>
      <c r="AH611" s="10"/>
      <c r="AI611" s="9"/>
      <c r="AJ611" s="10"/>
      <c r="AK611" s="9"/>
      <c r="AL611" s="10"/>
      <c r="AM611" s="9"/>
      <c r="AN611" s="10"/>
      <c r="AO611" s="9"/>
      <c r="AP611" s="10"/>
      <c r="AQ611" s="9"/>
      <c r="AR611" s="10"/>
      <c r="AS611" s="9"/>
      <c r="AT611" s="10"/>
      <c r="AU611" s="9"/>
      <c r="AV611" s="10"/>
      <c r="AW611" s="9"/>
      <c r="AX611" s="10"/>
      <c r="AY611" s="9"/>
      <c r="AZ611" s="10"/>
      <c r="BA611" s="9"/>
      <c r="BB611" s="10"/>
      <c r="BC611" s="4"/>
      <c r="BD611" s="4"/>
      <c r="BE611" s="4"/>
      <c r="BF611" s="4"/>
      <c r="BG611" s="4"/>
      <c r="BH611" s="4"/>
      <c r="BI611" s="4"/>
      <c r="BJ611" s="9">
        <v>0</v>
      </c>
      <c r="BK611" s="11">
        <f t="shared" si="25"/>
        <v>0</v>
      </c>
      <c r="BL611" s="12" t="s">
        <v>1346</v>
      </c>
    </row>
    <row r="612" spans="1:64" ht="19.5" customHeight="1" x14ac:dyDescent="0.25">
      <c r="A612" s="3">
        <v>608</v>
      </c>
      <c r="B612" s="3" t="s">
        <v>65</v>
      </c>
      <c r="C612" s="3">
        <v>2605517</v>
      </c>
      <c r="D612" s="4" t="s">
        <v>1819</v>
      </c>
      <c r="E612" s="3" t="s">
        <v>1437</v>
      </c>
      <c r="F612" s="3" t="s">
        <v>68</v>
      </c>
      <c r="G612" s="4" t="s">
        <v>258</v>
      </c>
      <c r="H612" s="4" t="s">
        <v>1182</v>
      </c>
      <c r="I612" s="4" t="s">
        <v>1438</v>
      </c>
      <c r="J612" s="4" t="s">
        <v>1439</v>
      </c>
      <c r="K612" s="4" t="s">
        <v>126</v>
      </c>
      <c r="L612" s="4">
        <v>160</v>
      </c>
      <c r="M612" s="4">
        <v>1697</v>
      </c>
      <c r="N612" s="4" t="s">
        <v>804</v>
      </c>
      <c r="O612" s="3">
        <v>2024</v>
      </c>
      <c r="P612" s="5" t="s">
        <v>1346</v>
      </c>
      <c r="Q612" s="4" t="s">
        <v>1440</v>
      </c>
      <c r="R612" s="4" t="s">
        <v>83</v>
      </c>
      <c r="S612" s="6">
        <v>165660.31</v>
      </c>
      <c r="T612" s="4" t="s">
        <v>76</v>
      </c>
      <c r="U612" s="4" t="s">
        <v>76</v>
      </c>
      <c r="V612" s="7">
        <f t="shared" si="26"/>
        <v>9194147.2899999991</v>
      </c>
      <c r="W612" s="7">
        <v>9194147.2899999991</v>
      </c>
      <c r="X612" s="8"/>
      <c r="Y612" s="9"/>
      <c r="Z612" s="10"/>
      <c r="AA612" s="9"/>
      <c r="AB612" s="10"/>
      <c r="AC612" s="9"/>
      <c r="AD612" s="10"/>
      <c r="AE612" s="9"/>
      <c r="AF612" s="10"/>
      <c r="AG612" s="9"/>
      <c r="AH612" s="10"/>
      <c r="AI612" s="9"/>
      <c r="AJ612" s="10"/>
      <c r="AK612" s="9"/>
      <c r="AL612" s="10"/>
      <c r="AM612" s="9"/>
      <c r="AN612" s="10"/>
      <c r="AO612" s="9"/>
      <c r="AP612" s="10"/>
      <c r="AQ612" s="9"/>
      <c r="AR612" s="10"/>
      <c r="AS612" s="9"/>
      <c r="AT612" s="10"/>
      <c r="AU612" s="9"/>
      <c r="AV612" s="10"/>
      <c r="AW612" s="9"/>
      <c r="AX612" s="10"/>
      <c r="AY612" s="9"/>
      <c r="AZ612" s="10"/>
      <c r="BA612" s="9"/>
      <c r="BB612" s="10"/>
      <c r="BC612" s="4"/>
      <c r="BD612" s="4"/>
      <c r="BE612" s="4"/>
      <c r="BF612" s="4"/>
      <c r="BG612" s="4"/>
      <c r="BH612" s="4"/>
      <c r="BI612" s="4"/>
      <c r="BJ612" s="9">
        <v>0</v>
      </c>
      <c r="BK612" s="11">
        <f t="shared" si="25"/>
        <v>0</v>
      </c>
      <c r="BL612" s="12" t="s">
        <v>1346</v>
      </c>
    </row>
    <row r="613" spans="1:64" ht="19.5" customHeight="1" x14ac:dyDescent="0.25">
      <c r="A613" s="3">
        <v>609</v>
      </c>
      <c r="B613" s="3" t="s">
        <v>65</v>
      </c>
      <c r="C613" s="3">
        <v>2264872</v>
      </c>
      <c r="D613" s="4" t="s">
        <v>1820</v>
      </c>
      <c r="E613" s="3" t="s">
        <v>560</v>
      </c>
      <c r="F613" s="3" t="s">
        <v>142</v>
      </c>
      <c r="G613" s="4" t="s">
        <v>185</v>
      </c>
      <c r="H613" s="4" t="s">
        <v>185</v>
      </c>
      <c r="I613" s="4" t="s">
        <v>185</v>
      </c>
      <c r="J613" s="4" t="s">
        <v>561</v>
      </c>
      <c r="K613" s="4" t="s">
        <v>72</v>
      </c>
      <c r="L613" s="4">
        <v>91345</v>
      </c>
      <c r="M613" s="4">
        <v>91345</v>
      </c>
      <c r="N613" s="4" t="s">
        <v>804</v>
      </c>
      <c r="O613" s="3">
        <v>2024</v>
      </c>
      <c r="P613" s="5" t="s">
        <v>1346</v>
      </c>
      <c r="Q613" s="4" t="s">
        <v>1821</v>
      </c>
      <c r="R613" s="4" t="s">
        <v>76</v>
      </c>
      <c r="S613" s="6"/>
      <c r="T613" s="4" t="s">
        <v>76</v>
      </c>
      <c r="U613" s="4" t="s">
        <v>76</v>
      </c>
      <c r="V613" s="7">
        <f t="shared" si="26"/>
        <v>40716146.030000001</v>
      </c>
      <c r="W613" s="7">
        <v>40716146.030000001</v>
      </c>
      <c r="X613" s="8"/>
      <c r="Y613" s="9"/>
      <c r="Z613" s="10"/>
      <c r="AA613" s="9"/>
      <c r="AB613" s="10"/>
      <c r="AC613" s="9"/>
      <c r="AD613" s="10"/>
      <c r="AE613" s="9"/>
      <c r="AF613" s="10"/>
      <c r="AG613" s="9"/>
      <c r="AH613" s="10"/>
      <c r="AI613" s="9"/>
      <c r="AJ613" s="10"/>
      <c r="AK613" s="9"/>
      <c r="AL613" s="10"/>
      <c r="AM613" s="9"/>
      <c r="AN613" s="10"/>
      <c r="AO613" s="9"/>
      <c r="AP613" s="10"/>
      <c r="AQ613" s="9"/>
      <c r="AR613" s="10"/>
      <c r="AS613" s="9"/>
      <c r="AT613" s="10"/>
      <c r="AU613" s="9"/>
      <c r="AV613" s="10"/>
      <c r="AW613" s="9"/>
      <c r="AX613" s="10"/>
      <c r="AY613" s="9"/>
      <c r="AZ613" s="10"/>
      <c r="BA613" s="9"/>
      <c r="BB613" s="10"/>
      <c r="BC613" s="4"/>
      <c r="BD613" s="4"/>
      <c r="BE613" s="4"/>
      <c r="BF613" s="4"/>
      <c r="BG613" s="4"/>
      <c r="BH613" s="4"/>
      <c r="BI613" s="4"/>
      <c r="BJ613" s="9">
        <v>0</v>
      </c>
      <c r="BK613" s="11">
        <f t="shared" si="25"/>
        <v>0</v>
      </c>
      <c r="BL613" s="12" t="s">
        <v>1346</v>
      </c>
    </row>
    <row r="614" spans="1:64" ht="19.5" customHeight="1" x14ac:dyDescent="0.25">
      <c r="A614" s="3">
        <v>610</v>
      </c>
      <c r="B614" s="3" t="s">
        <v>65</v>
      </c>
      <c r="C614" s="3">
        <v>2389044</v>
      </c>
      <c r="D614" s="4" t="s">
        <v>1822</v>
      </c>
      <c r="E614" s="3" t="s">
        <v>772</v>
      </c>
      <c r="F614" s="3" t="s">
        <v>142</v>
      </c>
      <c r="G614" s="4" t="s">
        <v>258</v>
      </c>
      <c r="H614" s="4" t="s">
        <v>258</v>
      </c>
      <c r="I614" s="4" t="s">
        <v>1569</v>
      </c>
      <c r="J614" s="4" t="s">
        <v>773</v>
      </c>
      <c r="K614" s="4" t="s">
        <v>126</v>
      </c>
      <c r="L614" s="4">
        <v>643</v>
      </c>
      <c r="M614" s="4">
        <v>5788</v>
      </c>
      <c r="N614" s="4" t="s">
        <v>804</v>
      </c>
      <c r="O614" s="3">
        <v>2024</v>
      </c>
      <c r="P614" s="5" t="s">
        <v>1346</v>
      </c>
      <c r="Q614" s="4" t="s">
        <v>1823</v>
      </c>
      <c r="R614" s="4" t="s">
        <v>83</v>
      </c>
      <c r="S614" s="6">
        <v>642711.92000000004</v>
      </c>
      <c r="T614" s="4" t="s">
        <v>76</v>
      </c>
      <c r="U614" s="4" t="s">
        <v>76</v>
      </c>
      <c r="V614" s="7">
        <f t="shared" si="26"/>
        <v>22720779.300000001</v>
      </c>
      <c r="W614" s="7">
        <v>22720779.300000001</v>
      </c>
      <c r="X614" s="8"/>
      <c r="Y614" s="9"/>
      <c r="Z614" s="10"/>
      <c r="AA614" s="9"/>
      <c r="AB614" s="10"/>
      <c r="AC614" s="9"/>
      <c r="AD614" s="10"/>
      <c r="AE614" s="9"/>
      <c r="AF614" s="10"/>
      <c r="AG614" s="9"/>
      <c r="AH614" s="10"/>
      <c r="AI614" s="9"/>
      <c r="AJ614" s="10"/>
      <c r="AK614" s="9"/>
      <c r="AL614" s="10"/>
      <c r="AM614" s="9"/>
      <c r="AN614" s="10"/>
      <c r="AO614" s="9"/>
      <c r="AP614" s="10"/>
      <c r="AQ614" s="9"/>
      <c r="AR614" s="10"/>
      <c r="AS614" s="9"/>
      <c r="AT614" s="10"/>
      <c r="AU614" s="9"/>
      <c r="AV614" s="10"/>
      <c r="AW614" s="9"/>
      <c r="AX614" s="10"/>
      <c r="AY614" s="9"/>
      <c r="AZ614" s="10"/>
      <c r="BA614" s="9"/>
      <c r="BB614" s="10"/>
      <c r="BC614" s="4"/>
      <c r="BD614" s="4"/>
      <c r="BE614" s="4"/>
      <c r="BF614" s="4"/>
      <c r="BG614" s="4"/>
      <c r="BH614" s="4"/>
      <c r="BI614" s="4"/>
      <c r="BJ614" s="9">
        <v>0</v>
      </c>
      <c r="BK614" s="11">
        <f t="shared" si="25"/>
        <v>0</v>
      </c>
      <c r="BL614" s="12" t="s">
        <v>1346</v>
      </c>
    </row>
    <row r="615" spans="1:64" ht="19.5" customHeight="1" x14ac:dyDescent="0.25">
      <c r="A615" s="3">
        <v>611</v>
      </c>
      <c r="B615" s="3" t="s">
        <v>65</v>
      </c>
      <c r="C615" s="3">
        <v>2340722</v>
      </c>
      <c r="D615" s="4" t="s">
        <v>1824</v>
      </c>
      <c r="E615" s="3" t="s">
        <v>152</v>
      </c>
      <c r="F615" s="3" t="s">
        <v>142</v>
      </c>
      <c r="G615" s="4" t="s">
        <v>135</v>
      </c>
      <c r="H615" s="4" t="s">
        <v>135</v>
      </c>
      <c r="I615" s="4" t="s">
        <v>923</v>
      </c>
      <c r="J615" s="4" t="s">
        <v>153</v>
      </c>
      <c r="K615" s="4" t="s">
        <v>354</v>
      </c>
      <c r="L615" s="4">
        <v>3229</v>
      </c>
      <c r="M615" s="4">
        <v>33584</v>
      </c>
      <c r="N615" s="4" t="s">
        <v>804</v>
      </c>
      <c r="O615" s="3">
        <v>2024</v>
      </c>
      <c r="P615" s="5" t="s">
        <v>1346</v>
      </c>
      <c r="Q615" s="4" t="s">
        <v>1825</v>
      </c>
      <c r="R615" s="4" t="s">
        <v>83</v>
      </c>
      <c r="S615" s="6">
        <v>2534447.66</v>
      </c>
      <c r="T615" s="4" t="s">
        <v>76</v>
      </c>
      <c r="U615" s="4" t="s">
        <v>76</v>
      </c>
      <c r="V615" s="7">
        <f t="shared" si="26"/>
        <v>102389875</v>
      </c>
      <c r="W615" s="7">
        <v>102389875</v>
      </c>
      <c r="X615" s="8"/>
      <c r="Y615" s="9"/>
      <c r="Z615" s="10"/>
      <c r="AA615" s="9"/>
      <c r="AB615" s="10"/>
      <c r="AC615" s="9"/>
      <c r="AD615" s="10"/>
      <c r="AE615" s="9"/>
      <c r="AF615" s="10"/>
      <c r="AG615" s="9"/>
      <c r="AH615" s="10"/>
      <c r="AI615" s="9"/>
      <c r="AJ615" s="10"/>
      <c r="AK615" s="9"/>
      <c r="AL615" s="10"/>
      <c r="AM615" s="9"/>
      <c r="AN615" s="10"/>
      <c r="AO615" s="9"/>
      <c r="AP615" s="10"/>
      <c r="AQ615" s="9"/>
      <c r="AR615" s="10"/>
      <c r="AS615" s="9"/>
      <c r="AT615" s="10"/>
      <c r="AU615" s="9"/>
      <c r="AV615" s="10"/>
      <c r="AW615" s="9"/>
      <c r="AX615" s="10"/>
      <c r="AY615" s="9"/>
      <c r="AZ615" s="10"/>
      <c r="BA615" s="9"/>
      <c r="BB615" s="10"/>
      <c r="BC615" s="4"/>
      <c r="BD615" s="4"/>
      <c r="BE615" s="4"/>
      <c r="BF615" s="4"/>
      <c r="BG615" s="4"/>
      <c r="BH615" s="4"/>
      <c r="BI615" s="4"/>
      <c r="BJ615" s="9">
        <v>0</v>
      </c>
      <c r="BK615" s="11">
        <f t="shared" si="25"/>
        <v>0</v>
      </c>
      <c r="BL615" s="12" t="s">
        <v>1346</v>
      </c>
    </row>
    <row r="616" spans="1:64" ht="19.5" customHeight="1" x14ac:dyDescent="0.25">
      <c r="A616" s="3">
        <v>612</v>
      </c>
      <c r="B616" s="3" t="s">
        <v>65</v>
      </c>
      <c r="C616" s="3">
        <v>2608271</v>
      </c>
      <c r="D616" s="4" t="s">
        <v>1826</v>
      </c>
      <c r="E616" s="3" t="s">
        <v>772</v>
      </c>
      <c r="F616" s="3" t="s">
        <v>142</v>
      </c>
      <c r="G616" s="4" t="s">
        <v>258</v>
      </c>
      <c r="H616" s="4" t="s">
        <v>258</v>
      </c>
      <c r="I616" s="4" t="s">
        <v>258</v>
      </c>
      <c r="J616" s="4" t="s">
        <v>773</v>
      </c>
      <c r="K616" s="4" t="s">
        <v>126</v>
      </c>
      <c r="L616" s="4">
        <v>2678</v>
      </c>
      <c r="M616" s="4">
        <v>26158</v>
      </c>
      <c r="N616" s="4" t="s">
        <v>804</v>
      </c>
      <c r="O616" s="3">
        <v>2024</v>
      </c>
      <c r="P616" s="5" t="s">
        <v>1346</v>
      </c>
      <c r="Q616" s="4" t="s">
        <v>112</v>
      </c>
      <c r="R616" s="4" t="s">
        <v>76</v>
      </c>
      <c r="S616" s="6"/>
      <c r="T616" s="4" t="s">
        <v>76</v>
      </c>
      <c r="U616" s="4" t="s">
        <v>76</v>
      </c>
      <c r="V616" s="7">
        <f t="shared" si="26"/>
        <v>248634950.61000001</v>
      </c>
      <c r="W616" s="7">
        <v>248634950.61000001</v>
      </c>
      <c r="X616" s="8"/>
      <c r="Y616" s="9"/>
      <c r="Z616" s="10"/>
      <c r="AA616" s="9"/>
      <c r="AB616" s="10"/>
      <c r="AC616" s="9"/>
      <c r="AD616" s="10"/>
      <c r="AE616" s="9"/>
      <c r="AF616" s="10"/>
      <c r="AG616" s="9"/>
      <c r="AH616" s="10"/>
      <c r="AI616" s="9"/>
      <c r="AJ616" s="10"/>
      <c r="AK616" s="9"/>
      <c r="AL616" s="10"/>
      <c r="AM616" s="9"/>
      <c r="AN616" s="10"/>
      <c r="AO616" s="9"/>
      <c r="AP616" s="10"/>
      <c r="AQ616" s="9"/>
      <c r="AR616" s="10"/>
      <c r="AS616" s="9"/>
      <c r="AT616" s="10"/>
      <c r="AU616" s="9"/>
      <c r="AV616" s="10"/>
      <c r="AW616" s="9"/>
      <c r="AX616" s="10"/>
      <c r="AY616" s="9"/>
      <c r="AZ616" s="10"/>
      <c r="BA616" s="9"/>
      <c r="BB616" s="10"/>
      <c r="BC616" s="4"/>
      <c r="BD616" s="4"/>
      <c r="BE616" s="4"/>
      <c r="BF616" s="4"/>
      <c r="BG616" s="4"/>
      <c r="BH616" s="4"/>
      <c r="BI616" s="4"/>
      <c r="BJ616" s="9">
        <v>0</v>
      </c>
      <c r="BK616" s="11">
        <f t="shared" si="25"/>
        <v>0</v>
      </c>
      <c r="BL616" s="12" t="s">
        <v>1346</v>
      </c>
    </row>
    <row r="617" spans="1:64" ht="19.5" customHeight="1" x14ac:dyDescent="0.25">
      <c r="A617" s="3">
        <v>613</v>
      </c>
      <c r="B617" s="3" t="s">
        <v>65</v>
      </c>
      <c r="C617" s="3">
        <v>2545978</v>
      </c>
      <c r="D617" s="4" t="s">
        <v>1827</v>
      </c>
      <c r="E617" s="3" t="s">
        <v>1194</v>
      </c>
      <c r="F617" s="3" t="s">
        <v>68</v>
      </c>
      <c r="G617" s="4" t="s">
        <v>135</v>
      </c>
      <c r="H617" s="4" t="s">
        <v>135</v>
      </c>
      <c r="I617" s="4" t="s">
        <v>1195</v>
      </c>
      <c r="J617" s="4" t="s">
        <v>1196</v>
      </c>
      <c r="K617" s="4" t="s">
        <v>250</v>
      </c>
      <c r="L617" s="4">
        <v>34071</v>
      </c>
      <c r="M617" s="4"/>
      <c r="N617" s="4" t="s">
        <v>804</v>
      </c>
      <c r="O617" s="3">
        <v>2024</v>
      </c>
      <c r="P617" s="5" t="s">
        <v>1346</v>
      </c>
      <c r="Q617" s="4" t="s">
        <v>1828</v>
      </c>
      <c r="R617" s="4" t="s">
        <v>76</v>
      </c>
      <c r="S617" s="6"/>
      <c r="T617" s="4" t="s">
        <v>76</v>
      </c>
      <c r="U617" s="4" t="s">
        <v>76</v>
      </c>
      <c r="V617" s="7">
        <f t="shared" si="26"/>
        <v>22381251.41</v>
      </c>
      <c r="W617" s="7">
        <v>22381251.41</v>
      </c>
      <c r="X617" s="8"/>
      <c r="Y617" s="9"/>
      <c r="Z617" s="10"/>
      <c r="AA617" s="9"/>
      <c r="AB617" s="10"/>
      <c r="AC617" s="9"/>
      <c r="AD617" s="10"/>
      <c r="AE617" s="9"/>
      <c r="AF617" s="10"/>
      <c r="AG617" s="9"/>
      <c r="AH617" s="10"/>
      <c r="AI617" s="9"/>
      <c r="AJ617" s="10"/>
      <c r="AK617" s="9"/>
      <c r="AL617" s="10"/>
      <c r="AM617" s="9"/>
      <c r="AN617" s="10"/>
      <c r="AO617" s="9"/>
      <c r="AP617" s="10"/>
      <c r="AQ617" s="9"/>
      <c r="AR617" s="10"/>
      <c r="AS617" s="9"/>
      <c r="AT617" s="10"/>
      <c r="AU617" s="9"/>
      <c r="AV617" s="10"/>
      <c r="AW617" s="9"/>
      <c r="AX617" s="10"/>
      <c r="AY617" s="9"/>
      <c r="AZ617" s="10"/>
      <c r="BA617" s="9"/>
      <c r="BB617" s="10"/>
      <c r="BC617" s="4"/>
      <c r="BD617" s="4"/>
      <c r="BE617" s="4"/>
      <c r="BF617" s="4"/>
      <c r="BG617" s="4"/>
      <c r="BH617" s="4"/>
      <c r="BI617" s="4"/>
      <c r="BJ617" s="9">
        <v>0</v>
      </c>
      <c r="BK617" s="11">
        <f t="shared" si="25"/>
        <v>0</v>
      </c>
      <c r="BL617" s="12" t="s">
        <v>1346</v>
      </c>
    </row>
    <row r="618" spans="1:64" ht="19.5" customHeight="1" x14ac:dyDescent="0.25">
      <c r="A618" s="3">
        <v>614</v>
      </c>
      <c r="B618" s="3" t="s">
        <v>65</v>
      </c>
      <c r="C618" s="3">
        <v>2628512</v>
      </c>
      <c r="D618" s="4" t="s">
        <v>1829</v>
      </c>
      <c r="E618" s="3" t="s">
        <v>352</v>
      </c>
      <c r="F618" s="3" t="s">
        <v>142</v>
      </c>
      <c r="G618" s="4" t="s">
        <v>209</v>
      </c>
      <c r="H618" s="4" t="s">
        <v>210</v>
      </c>
      <c r="I618" s="4" t="s">
        <v>210</v>
      </c>
      <c r="J618" s="4" t="s">
        <v>353</v>
      </c>
      <c r="K618" s="4" t="s">
        <v>126</v>
      </c>
      <c r="L618" s="4">
        <v>2100</v>
      </c>
      <c r="M618" s="4">
        <v>19854</v>
      </c>
      <c r="N618" s="4" t="s">
        <v>804</v>
      </c>
      <c r="O618" s="3">
        <v>2024</v>
      </c>
      <c r="P618" s="5" t="s">
        <v>1346</v>
      </c>
      <c r="Q618" s="4" t="s">
        <v>112</v>
      </c>
      <c r="R618" s="4" t="s">
        <v>83</v>
      </c>
      <c r="S618" s="6">
        <v>989217.6</v>
      </c>
      <c r="T618" s="4" t="s">
        <v>76</v>
      </c>
      <c r="U618" s="4" t="s">
        <v>76</v>
      </c>
      <c r="V618" s="7">
        <f t="shared" si="26"/>
        <v>68120670.590000004</v>
      </c>
      <c r="W618" s="7">
        <v>68120670.590000004</v>
      </c>
      <c r="X618" s="8"/>
      <c r="Y618" s="9"/>
      <c r="Z618" s="10"/>
      <c r="AA618" s="9"/>
      <c r="AB618" s="10"/>
      <c r="AC618" s="9"/>
      <c r="AD618" s="10"/>
      <c r="AE618" s="9"/>
      <c r="AF618" s="10"/>
      <c r="AG618" s="9"/>
      <c r="AH618" s="10"/>
      <c r="AI618" s="9"/>
      <c r="AJ618" s="10"/>
      <c r="AK618" s="9"/>
      <c r="AL618" s="10"/>
      <c r="AM618" s="9"/>
      <c r="AN618" s="10"/>
      <c r="AO618" s="9"/>
      <c r="AP618" s="10"/>
      <c r="AQ618" s="9"/>
      <c r="AR618" s="10"/>
      <c r="AS618" s="9"/>
      <c r="AT618" s="10"/>
      <c r="AU618" s="9"/>
      <c r="AV618" s="10"/>
      <c r="AW618" s="9"/>
      <c r="AX618" s="10"/>
      <c r="AY618" s="9"/>
      <c r="AZ618" s="10"/>
      <c r="BA618" s="9"/>
      <c r="BB618" s="10"/>
      <c r="BC618" s="4"/>
      <c r="BD618" s="4"/>
      <c r="BE618" s="4"/>
      <c r="BF618" s="4"/>
      <c r="BG618" s="4"/>
      <c r="BH618" s="4"/>
      <c r="BI618" s="4"/>
      <c r="BJ618" s="9">
        <v>0</v>
      </c>
      <c r="BK618" s="11">
        <f t="shared" si="25"/>
        <v>0</v>
      </c>
      <c r="BL618" s="12" t="s">
        <v>1346</v>
      </c>
    </row>
    <row r="619" spans="1:64" ht="19.5" customHeight="1" x14ac:dyDescent="0.25">
      <c r="A619" s="3">
        <v>615</v>
      </c>
      <c r="B619" s="3" t="s">
        <v>65</v>
      </c>
      <c r="C619" s="3">
        <v>2623850</v>
      </c>
      <c r="D619" s="4" t="s">
        <v>1830</v>
      </c>
      <c r="E619" s="3" t="s">
        <v>243</v>
      </c>
      <c r="F619" s="3" t="s">
        <v>142</v>
      </c>
      <c r="G619" s="4" t="s">
        <v>163</v>
      </c>
      <c r="H619" s="4" t="s">
        <v>164</v>
      </c>
      <c r="I619" s="4" t="s">
        <v>164</v>
      </c>
      <c r="J619" s="4" t="s">
        <v>244</v>
      </c>
      <c r="K619" s="4" t="s">
        <v>201</v>
      </c>
      <c r="L619" s="4">
        <v>5197</v>
      </c>
      <c r="M619" s="4">
        <v>49170</v>
      </c>
      <c r="N619" s="4" t="s">
        <v>804</v>
      </c>
      <c r="O619" s="3">
        <v>2024</v>
      </c>
      <c r="P619" s="5" t="s">
        <v>1346</v>
      </c>
      <c r="Q619" s="4" t="s">
        <v>1831</v>
      </c>
      <c r="R619" s="4" t="s">
        <v>83</v>
      </c>
      <c r="S619" s="6">
        <v>1131300</v>
      </c>
      <c r="T619" s="4" t="s">
        <v>76</v>
      </c>
      <c r="U619" s="4" t="s">
        <v>76</v>
      </c>
      <c r="V619" s="7">
        <f t="shared" si="26"/>
        <v>40449700</v>
      </c>
      <c r="W619" s="7">
        <v>40449700</v>
      </c>
      <c r="X619" s="8"/>
      <c r="Y619" s="9"/>
      <c r="Z619" s="10"/>
      <c r="AA619" s="9"/>
      <c r="AB619" s="10"/>
      <c r="AC619" s="9"/>
      <c r="AD619" s="10"/>
      <c r="AE619" s="9"/>
      <c r="AF619" s="10"/>
      <c r="AG619" s="9"/>
      <c r="AH619" s="10"/>
      <c r="AI619" s="9"/>
      <c r="AJ619" s="10"/>
      <c r="AK619" s="9"/>
      <c r="AL619" s="10"/>
      <c r="AM619" s="9"/>
      <c r="AN619" s="10"/>
      <c r="AO619" s="9"/>
      <c r="AP619" s="10"/>
      <c r="AQ619" s="9"/>
      <c r="AR619" s="10"/>
      <c r="AS619" s="9"/>
      <c r="AT619" s="10"/>
      <c r="AU619" s="9"/>
      <c r="AV619" s="10"/>
      <c r="AW619" s="9"/>
      <c r="AX619" s="10"/>
      <c r="AY619" s="9"/>
      <c r="AZ619" s="10"/>
      <c r="BA619" s="9"/>
      <c r="BB619" s="10"/>
      <c r="BC619" s="4"/>
      <c r="BD619" s="4"/>
      <c r="BE619" s="4"/>
      <c r="BF619" s="4"/>
      <c r="BG619" s="4"/>
      <c r="BH619" s="4"/>
      <c r="BI619" s="4"/>
      <c r="BJ619" s="9">
        <v>0</v>
      </c>
      <c r="BK619" s="11">
        <f t="shared" si="25"/>
        <v>0</v>
      </c>
      <c r="BL619" s="12" t="s">
        <v>1346</v>
      </c>
    </row>
    <row r="620" spans="1:64" ht="19.5" customHeight="1" x14ac:dyDescent="0.25">
      <c r="A620" s="3">
        <v>616</v>
      </c>
      <c r="B620" s="3" t="s">
        <v>65</v>
      </c>
      <c r="C620" s="3">
        <v>2259805</v>
      </c>
      <c r="D620" s="4" t="s">
        <v>1832</v>
      </c>
      <c r="E620" s="3" t="s">
        <v>560</v>
      </c>
      <c r="F620" s="3" t="s">
        <v>142</v>
      </c>
      <c r="G620" s="4" t="s">
        <v>185</v>
      </c>
      <c r="H620" s="4" t="s">
        <v>1638</v>
      </c>
      <c r="I620" s="4" t="s">
        <v>1155</v>
      </c>
      <c r="J620" s="4" t="s">
        <v>561</v>
      </c>
      <c r="K620" s="4" t="s">
        <v>144</v>
      </c>
      <c r="L620" s="4">
        <v>17993</v>
      </c>
      <c r="M620" s="4">
        <v>328505</v>
      </c>
      <c r="N620" s="4" t="s">
        <v>804</v>
      </c>
      <c r="O620" s="3">
        <v>2024</v>
      </c>
      <c r="P620" s="5" t="s">
        <v>1346</v>
      </c>
      <c r="Q620" s="4" t="s">
        <v>1833</v>
      </c>
      <c r="R620" s="4" t="s">
        <v>76</v>
      </c>
      <c r="S620" s="6"/>
      <c r="T620" s="4" t="s">
        <v>76</v>
      </c>
      <c r="U620" s="4" t="s">
        <v>76</v>
      </c>
      <c r="V620" s="7">
        <f t="shared" si="26"/>
        <v>75308254.620000005</v>
      </c>
      <c r="W620" s="7">
        <v>75308254.620000005</v>
      </c>
      <c r="X620" s="8"/>
      <c r="Y620" s="9"/>
      <c r="Z620" s="10"/>
      <c r="AA620" s="9"/>
      <c r="AB620" s="10"/>
      <c r="AC620" s="9"/>
      <c r="AD620" s="10"/>
      <c r="AE620" s="9"/>
      <c r="AF620" s="10"/>
      <c r="AG620" s="9"/>
      <c r="AH620" s="10"/>
      <c r="AI620" s="9"/>
      <c r="AJ620" s="10"/>
      <c r="AK620" s="9"/>
      <c r="AL620" s="10"/>
      <c r="AM620" s="9"/>
      <c r="AN620" s="10"/>
      <c r="AO620" s="9"/>
      <c r="AP620" s="10"/>
      <c r="AQ620" s="9"/>
      <c r="AR620" s="10"/>
      <c r="AS620" s="9"/>
      <c r="AT620" s="10"/>
      <c r="AU620" s="9"/>
      <c r="AV620" s="10"/>
      <c r="AW620" s="9"/>
      <c r="AX620" s="10"/>
      <c r="AY620" s="9"/>
      <c r="AZ620" s="10"/>
      <c r="BA620" s="9"/>
      <c r="BB620" s="10"/>
      <c r="BC620" s="4"/>
      <c r="BD620" s="4"/>
      <c r="BE620" s="4"/>
      <c r="BF620" s="4"/>
      <c r="BG620" s="4"/>
      <c r="BH620" s="4"/>
      <c r="BI620" s="4"/>
      <c r="BJ620" s="9">
        <v>0</v>
      </c>
      <c r="BK620" s="11">
        <f t="shared" si="25"/>
        <v>0</v>
      </c>
      <c r="BL620" s="12" t="s">
        <v>1346</v>
      </c>
    </row>
    <row r="621" spans="1:64" ht="19.5" customHeight="1" x14ac:dyDescent="0.25">
      <c r="A621" s="3">
        <v>617</v>
      </c>
      <c r="B621" s="3" t="s">
        <v>65</v>
      </c>
      <c r="C621" s="3">
        <v>2652157</v>
      </c>
      <c r="D621" s="4" t="s">
        <v>1834</v>
      </c>
      <c r="E621" s="3" t="s">
        <v>1835</v>
      </c>
      <c r="F621" s="3" t="s">
        <v>68</v>
      </c>
      <c r="G621" s="4" t="s">
        <v>673</v>
      </c>
      <c r="H621" s="4" t="s">
        <v>1836</v>
      </c>
      <c r="I621" s="4" t="s">
        <v>1837</v>
      </c>
      <c r="J621" s="4" t="s">
        <v>1838</v>
      </c>
      <c r="K621" s="4" t="s">
        <v>119</v>
      </c>
      <c r="L621" s="4">
        <v>51496</v>
      </c>
      <c r="M621" s="4">
        <v>472742</v>
      </c>
      <c r="N621" s="4" t="s">
        <v>804</v>
      </c>
      <c r="O621" s="3">
        <v>2024</v>
      </c>
      <c r="P621" s="5" t="s">
        <v>1346</v>
      </c>
      <c r="Q621" s="4" t="s">
        <v>1839</v>
      </c>
      <c r="R621" s="4" t="s">
        <v>83</v>
      </c>
      <c r="S621" s="6">
        <v>505044.66</v>
      </c>
      <c r="T621" s="4" t="s">
        <v>76</v>
      </c>
      <c r="U621" s="4" t="s">
        <v>76</v>
      </c>
      <c r="V621" s="7">
        <f t="shared" si="26"/>
        <v>13742940.15</v>
      </c>
      <c r="W621" s="7">
        <v>13742940.15</v>
      </c>
      <c r="X621" s="8"/>
      <c r="Y621" s="9"/>
      <c r="Z621" s="10"/>
      <c r="AA621" s="9"/>
      <c r="AB621" s="10"/>
      <c r="AC621" s="9"/>
      <c r="AD621" s="10"/>
      <c r="AE621" s="9"/>
      <c r="AF621" s="10"/>
      <c r="AG621" s="9"/>
      <c r="AH621" s="10"/>
      <c r="AI621" s="9"/>
      <c r="AJ621" s="10"/>
      <c r="AK621" s="9"/>
      <c r="AL621" s="10"/>
      <c r="AM621" s="9"/>
      <c r="AN621" s="10"/>
      <c r="AO621" s="9"/>
      <c r="AP621" s="10"/>
      <c r="AQ621" s="9"/>
      <c r="AR621" s="10"/>
      <c r="AS621" s="9"/>
      <c r="AT621" s="10"/>
      <c r="AU621" s="9"/>
      <c r="AV621" s="10"/>
      <c r="AW621" s="9"/>
      <c r="AX621" s="10"/>
      <c r="AY621" s="9"/>
      <c r="AZ621" s="10"/>
      <c r="BA621" s="9"/>
      <c r="BB621" s="10"/>
      <c r="BC621" s="4"/>
      <c r="BD621" s="4"/>
      <c r="BE621" s="4"/>
      <c r="BF621" s="4"/>
      <c r="BG621" s="4"/>
      <c r="BH621" s="4"/>
      <c r="BI621" s="4"/>
      <c r="BJ621" s="9">
        <v>0</v>
      </c>
      <c r="BK621" s="11">
        <f t="shared" si="25"/>
        <v>0</v>
      </c>
      <c r="BL621" s="12" t="s">
        <v>1346</v>
      </c>
    </row>
    <row r="622" spans="1:64" ht="19.5" customHeight="1" x14ac:dyDescent="0.25">
      <c r="A622" s="3">
        <v>618</v>
      </c>
      <c r="B622" s="3" t="s">
        <v>65</v>
      </c>
      <c r="C622" s="3">
        <v>2622011</v>
      </c>
      <c r="D622" s="4" t="s">
        <v>1840</v>
      </c>
      <c r="E622" s="3" t="s">
        <v>352</v>
      </c>
      <c r="F622" s="3" t="s">
        <v>142</v>
      </c>
      <c r="G622" s="4" t="s">
        <v>209</v>
      </c>
      <c r="H622" s="4" t="s">
        <v>978</v>
      </c>
      <c r="I622" s="4" t="s">
        <v>978</v>
      </c>
      <c r="J622" s="4" t="s">
        <v>353</v>
      </c>
      <c r="K622" s="4" t="s">
        <v>126</v>
      </c>
      <c r="L622" s="4">
        <v>872</v>
      </c>
      <c r="M622" s="4">
        <v>8688</v>
      </c>
      <c r="N622" s="4" t="s">
        <v>804</v>
      </c>
      <c r="O622" s="3">
        <v>2024</v>
      </c>
      <c r="P622" s="5" t="s">
        <v>1346</v>
      </c>
      <c r="Q622" s="4" t="s">
        <v>82</v>
      </c>
      <c r="R622" s="4" t="s">
        <v>83</v>
      </c>
      <c r="S622" s="6">
        <v>1051869.7</v>
      </c>
      <c r="T622" s="4" t="s">
        <v>76</v>
      </c>
      <c r="U622" s="4" t="s">
        <v>76</v>
      </c>
      <c r="V622" s="7">
        <f t="shared" si="26"/>
        <v>85584820.439999998</v>
      </c>
      <c r="W622" s="7">
        <v>85584820.439999998</v>
      </c>
      <c r="X622" s="8"/>
      <c r="Y622" s="9"/>
      <c r="Z622" s="10"/>
      <c r="AA622" s="9"/>
      <c r="AB622" s="10"/>
      <c r="AC622" s="9"/>
      <c r="AD622" s="10"/>
      <c r="AE622" s="9"/>
      <c r="AF622" s="10"/>
      <c r="AG622" s="9"/>
      <c r="AH622" s="10"/>
      <c r="AI622" s="9"/>
      <c r="AJ622" s="10"/>
      <c r="AK622" s="9"/>
      <c r="AL622" s="10"/>
      <c r="AM622" s="9"/>
      <c r="AN622" s="10"/>
      <c r="AO622" s="9"/>
      <c r="AP622" s="10"/>
      <c r="AQ622" s="9"/>
      <c r="AR622" s="10"/>
      <c r="AS622" s="9"/>
      <c r="AT622" s="10"/>
      <c r="AU622" s="9"/>
      <c r="AV622" s="10"/>
      <c r="AW622" s="9"/>
      <c r="AX622" s="10"/>
      <c r="AY622" s="9"/>
      <c r="AZ622" s="10"/>
      <c r="BA622" s="9"/>
      <c r="BB622" s="10"/>
      <c r="BC622" s="4"/>
      <c r="BD622" s="4"/>
      <c r="BE622" s="4"/>
      <c r="BF622" s="4"/>
      <c r="BG622" s="4"/>
      <c r="BH622" s="4"/>
      <c r="BI622" s="4"/>
      <c r="BJ622" s="9">
        <v>0</v>
      </c>
      <c r="BK622" s="11">
        <f t="shared" si="25"/>
        <v>0</v>
      </c>
      <c r="BL622" s="12" t="s">
        <v>1346</v>
      </c>
    </row>
    <row r="623" spans="1:64" ht="19.5" customHeight="1" x14ac:dyDescent="0.25">
      <c r="A623" s="3">
        <v>619</v>
      </c>
      <c r="B623" s="3" t="s">
        <v>65</v>
      </c>
      <c r="C623" s="3">
        <v>2233862</v>
      </c>
      <c r="D623" s="4" t="s">
        <v>1841</v>
      </c>
      <c r="E623" s="3" t="s">
        <v>152</v>
      </c>
      <c r="F623" s="3" t="s">
        <v>142</v>
      </c>
      <c r="G623" s="4" t="s">
        <v>135</v>
      </c>
      <c r="H623" s="4" t="s">
        <v>135</v>
      </c>
      <c r="I623" s="4" t="s">
        <v>388</v>
      </c>
      <c r="J623" s="4" t="s">
        <v>153</v>
      </c>
      <c r="K623" s="4" t="s">
        <v>72</v>
      </c>
      <c r="L623" s="4">
        <v>1270923</v>
      </c>
      <c r="M623" s="4">
        <v>1270923</v>
      </c>
      <c r="N623" s="4" t="s">
        <v>804</v>
      </c>
      <c r="O623" s="3">
        <v>2024</v>
      </c>
      <c r="P623" s="5" t="s">
        <v>1346</v>
      </c>
      <c r="Q623" s="4" t="s">
        <v>1842</v>
      </c>
      <c r="R623" s="4" t="s">
        <v>76</v>
      </c>
      <c r="S623" s="6"/>
      <c r="T623" s="4" t="s">
        <v>76</v>
      </c>
      <c r="U623" s="4" t="s">
        <v>76</v>
      </c>
      <c r="V623" s="7">
        <f t="shared" si="26"/>
        <v>113350145.7</v>
      </c>
      <c r="W623" s="7">
        <v>113350145.7</v>
      </c>
      <c r="X623" s="8"/>
      <c r="Y623" s="9"/>
      <c r="Z623" s="10"/>
      <c r="AA623" s="9"/>
      <c r="AB623" s="10"/>
      <c r="AC623" s="9"/>
      <c r="AD623" s="10"/>
      <c r="AE623" s="9"/>
      <c r="AF623" s="10"/>
      <c r="AG623" s="9"/>
      <c r="AH623" s="10"/>
      <c r="AI623" s="9"/>
      <c r="AJ623" s="10"/>
      <c r="AK623" s="9"/>
      <c r="AL623" s="10"/>
      <c r="AM623" s="9"/>
      <c r="AN623" s="10"/>
      <c r="AO623" s="9"/>
      <c r="AP623" s="10"/>
      <c r="AQ623" s="9"/>
      <c r="AR623" s="10"/>
      <c r="AS623" s="9"/>
      <c r="AT623" s="10"/>
      <c r="AU623" s="9"/>
      <c r="AV623" s="10"/>
      <c r="AW623" s="9"/>
      <c r="AX623" s="10"/>
      <c r="AY623" s="9"/>
      <c r="AZ623" s="10"/>
      <c r="BA623" s="9"/>
      <c r="BB623" s="10"/>
      <c r="BC623" s="4"/>
      <c r="BD623" s="4"/>
      <c r="BE623" s="4"/>
      <c r="BF623" s="4"/>
      <c r="BG623" s="4"/>
      <c r="BH623" s="4"/>
      <c r="BI623" s="4"/>
      <c r="BJ623" s="9">
        <v>0</v>
      </c>
      <c r="BK623" s="11">
        <f t="shared" si="25"/>
        <v>0</v>
      </c>
      <c r="BL623" s="12" t="s">
        <v>1346</v>
      </c>
    </row>
    <row r="624" spans="1:64" ht="19.5" customHeight="1" x14ac:dyDescent="0.25">
      <c r="A624" s="3">
        <v>620</v>
      </c>
      <c r="B624" s="3" t="s">
        <v>65</v>
      </c>
      <c r="C624" s="3">
        <v>2267870</v>
      </c>
      <c r="D624" s="4" t="s">
        <v>1843</v>
      </c>
      <c r="E624" s="3" t="s">
        <v>560</v>
      </c>
      <c r="F624" s="3" t="s">
        <v>142</v>
      </c>
      <c r="G624" s="4" t="s">
        <v>185</v>
      </c>
      <c r="H624" s="4" t="s">
        <v>185</v>
      </c>
      <c r="I624" s="4" t="s">
        <v>185</v>
      </c>
      <c r="J624" s="4" t="s">
        <v>561</v>
      </c>
      <c r="K624" s="4" t="s">
        <v>72</v>
      </c>
      <c r="L624" s="4">
        <v>11125</v>
      </c>
      <c r="M624" s="4">
        <v>11125</v>
      </c>
      <c r="N624" s="4" t="s">
        <v>804</v>
      </c>
      <c r="O624" s="3">
        <v>2024</v>
      </c>
      <c r="P624" s="5" t="s">
        <v>1346</v>
      </c>
      <c r="Q624" s="4" t="s">
        <v>1844</v>
      </c>
      <c r="R624" s="4" t="s">
        <v>76</v>
      </c>
      <c r="S624" s="6"/>
      <c r="T624" s="4" t="s">
        <v>76</v>
      </c>
      <c r="U624" s="4" t="s">
        <v>76</v>
      </c>
      <c r="V624" s="7">
        <f t="shared" si="26"/>
        <v>23538992.800000001</v>
      </c>
      <c r="W624" s="7">
        <v>23538992.800000001</v>
      </c>
      <c r="X624" s="8"/>
      <c r="Y624" s="9"/>
      <c r="Z624" s="10"/>
      <c r="AA624" s="9"/>
      <c r="AB624" s="10"/>
      <c r="AC624" s="9"/>
      <c r="AD624" s="10"/>
      <c r="AE624" s="9"/>
      <c r="AF624" s="10"/>
      <c r="AG624" s="9"/>
      <c r="AH624" s="10"/>
      <c r="AI624" s="9"/>
      <c r="AJ624" s="10"/>
      <c r="AK624" s="9"/>
      <c r="AL624" s="10"/>
      <c r="AM624" s="9"/>
      <c r="AN624" s="10"/>
      <c r="AO624" s="9"/>
      <c r="AP624" s="10"/>
      <c r="AQ624" s="9"/>
      <c r="AR624" s="10"/>
      <c r="AS624" s="9"/>
      <c r="AT624" s="10"/>
      <c r="AU624" s="9"/>
      <c r="AV624" s="10"/>
      <c r="AW624" s="9"/>
      <c r="AX624" s="10"/>
      <c r="AY624" s="9"/>
      <c r="AZ624" s="10"/>
      <c r="BA624" s="9"/>
      <c r="BB624" s="10"/>
      <c r="BC624" s="4"/>
      <c r="BD624" s="4"/>
      <c r="BE624" s="4"/>
      <c r="BF624" s="4"/>
      <c r="BG624" s="4"/>
      <c r="BH624" s="4"/>
      <c r="BI624" s="4"/>
      <c r="BJ624" s="9">
        <v>0</v>
      </c>
      <c r="BK624" s="11">
        <f t="shared" si="25"/>
        <v>0</v>
      </c>
      <c r="BL624" s="12" t="s">
        <v>1346</v>
      </c>
    </row>
    <row r="625" spans="1:64" ht="19.5" customHeight="1" x14ac:dyDescent="0.25">
      <c r="A625" s="3">
        <v>621</v>
      </c>
      <c r="B625" s="3" t="s">
        <v>65</v>
      </c>
      <c r="C625" s="3">
        <v>2560995</v>
      </c>
      <c r="D625" s="4" t="s">
        <v>1845</v>
      </c>
      <c r="E625" s="3" t="s">
        <v>152</v>
      </c>
      <c r="F625" s="3" t="s">
        <v>142</v>
      </c>
      <c r="G625" s="4" t="s">
        <v>135</v>
      </c>
      <c r="H625" s="4" t="s">
        <v>135</v>
      </c>
      <c r="I625" s="4" t="s">
        <v>388</v>
      </c>
      <c r="J625" s="4" t="s">
        <v>153</v>
      </c>
      <c r="K625" s="4" t="s">
        <v>1809</v>
      </c>
      <c r="L625" s="4">
        <v>18077</v>
      </c>
      <c r="M625" s="4">
        <v>147170</v>
      </c>
      <c r="N625" s="4" t="s">
        <v>804</v>
      </c>
      <c r="O625" s="3">
        <v>2024</v>
      </c>
      <c r="P625" s="5" t="s">
        <v>1346</v>
      </c>
      <c r="Q625" s="4" t="s">
        <v>1846</v>
      </c>
      <c r="R625" s="4" t="s">
        <v>83</v>
      </c>
      <c r="S625" s="6">
        <v>688234.91</v>
      </c>
      <c r="T625" s="4" t="s">
        <v>76</v>
      </c>
      <c r="U625" s="4" t="s">
        <v>76</v>
      </c>
      <c r="V625" s="7">
        <f t="shared" si="26"/>
        <v>32957108.699999999</v>
      </c>
      <c r="W625" s="7">
        <v>32957108.699999999</v>
      </c>
      <c r="X625" s="8"/>
      <c r="Y625" s="9"/>
      <c r="Z625" s="10"/>
      <c r="AA625" s="9"/>
      <c r="AB625" s="10"/>
      <c r="AC625" s="9"/>
      <c r="AD625" s="10"/>
      <c r="AE625" s="9"/>
      <c r="AF625" s="10"/>
      <c r="AG625" s="9"/>
      <c r="AH625" s="10"/>
      <c r="AI625" s="9"/>
      <c r="AJ625" s="10"/>
      <c r="AK625" s="9"/>
      <c r="AL625" s="10"/>
      <c r="AM625" s="9"/>
      <c r="AN625" s="10"/>
      <c r="AO625" s="9"/>
      <c r="AP625" s="10"/>
      <c r="AQ625" s="9"/>
      <c r="AR625" s="10"/>
      <c r="AS625" s="9"/>
      <c r="AT625" s="10"/>
      <c r="AU625" s="9"/>
      <c r="AV625" s="10"/>
      <c r="AW625" s="9"/>
      <c r="AX625" s="10"/>
      <c r="AY625" s="9"/>
      <c r="AZ625" s="10"/>
      <c r="BA625" s="9"/>
      <c r="BB625" s="10"/>
      <c r="BC625" s="4"/>
      <c r="BD625" s="4"/>
      <c r="BE625" s="4"/>
      <c r="BF625" s="4"/>
      <c r="BG625" s="4"/>
      <c r="BH625" s="4"/>
      <c r="BI625" s="4"/>
      <c r="BJ625" s="9">
        <v>0</v>
      </c>
      <c r="BK625" s="11">
        <f t="shared" si="25"/>
        <v>0</v>
      </c>
      <c r="BL625" s="12" t="s">
        <v>1346</v>
      </c>
    </row>
    <row r="626" spans="1:64" ht="19.5" customHeight="1" x14ac:dyDescent="0.25">
      <c r="A626" s="3">
        <v>622</v>
      </c>
      <c r="B626" s="3" t="s">
        <v>65</v>
      </c>
      <c r="C626" s="3">
        <v>2642638</v>
      </c>
      <c r="D626" s="4" t="s">
        <v>1847</v>
      </c>
      <c r="E626" s="3" t="s">
        <v>352</v>
      </c>
      <c r="F626" s="3" t="s">
        <v>142</v>
      </c>
      <c r="G626" s="4" t="s">
        <v>209</v>
      </c>
      <c r="H626" s="4" t="s">
        <v>210</v>
      </c>
      <c r="I626" s="4" t="s">
        <v>1848</v>
      </c>
      <c r="J626" s="4" t="s">
        <v>353</v>
      </c>
      <c r="K626" s="4" t="s">
        <v>72</v>
      </c>
      <c r="L626" s="4">
        <v>18537</v>
      </c>
      <c r="M626" s="4">
        <v>340339</v>
      </c>
      <c r="N626" s="4" t="s">
        <v>804</v>
      </c>
      <c r="O626" s="3">
        <v>2024</v>
      </c>
      <c r="P626" s="5" t="s">
        <v>1346</v>
      </c>
      <c r="Q626" s="4" t="s">
        <v>1849</v>
      </c>
      <c r="R626" s="4" t="s">
        <v>83</v>
      </c>
      <c r="S626" s="6">
        <v>2488151.77</v>
      </c>
      <c r="T626" s="4" t="s">
        <v>76</v>
      </c>
      <c r="U626" s="4" t="s">
        <v>76</v>
      </c>
      <c r="V626" s="7">
        <f t="shared" si="26"/>
        <v>167755801.68000001</v>
      </c>
      <c r="W626" s="7">
        <v>167755801.68000001</v>
      </c>
      <c r="X626" s="8"/>
      <c r="Y626" s="9"/>
      <c r="Z626" s="10"/>
      <c r="AA626" s="9"/>
      <c r="AB626" s="10"/>
      <c r="AC626" s="9"/>
      <c r="AD626" s="10"/>
      <c r="AE626" s="9"/>
      <c r="AF626" s="10"/>
      <c r="AG626" s="9"/>
      <c r="AH626" s="10"/>
      <c r="AI626" s="9"/>
      <c r="AJ626" s="10"/>
      <c r="AK626" s="9"/>
      <c r="AL626" s="10"/>
      <c r="AM626" s="9"/>
      <c r="AN626" s="10"/>
      <c r="AO626" s="9"/>
      <c r="AP626" s="10"/>
      <c r="AQ626" s="9"/>
      <c r="AR626" s="10"/>
      <c r="AS626" s="9"/>
      <c r="AT626" s="10"/>
      <c r="AU626" s="9"/>
      <c r="AV626" s="10"/>
      <c r="AW626" s="9"/>
      <c r="AX626" s="10"/>
      <c r="AY626" s="9"/>
      <c r="AZ626" s="10"/>
      <c r="BA626" s="9"/>
      <c r="BB626" s="10"/>
      <c r="BC626" s="4"/>
      <c r="BD626" s="4"/>
      <c r="BE626" s="4"/>
      <c r="BF626" s="4"/>
      <c r="BG626" s="4"/>
      <c r="BH626" s="4"/>
      <c r="BI626" s="4"/>
      <c r="BJ626" s="9">
        <v>0</v>
      </c>
      <c r="BK626" s="11">
        <f t="shared" si="25"/>
        <v>0</v>
      </c>
      <c r="BL626" s="12" t="s">
        <v>1346</v>
      </c>
    </row>
    <row r="627" spans="1:64" ht="19.5" customHeight="1" x14ac:dyDescent="0.25">
      <c r="A627" s="28" t="s">
        <v>1850</v>
      </c>
      <c r="B627" s="29"/>
      <c r="C627" s="29"/>
      <c r="D627" s="29"/>
      <c r="E627" s="29"/>
      <c r="F627" s="29"/>
      <c r="G627" s="29"/>
      <c r="H627" s="29"/>
      <c r="I627" s="29"/>
      <c r="J627" s="29"/>
      <c r="K627" s="29"/>
      <c r="L627" s="29"/>
      <c r="M627" s="29"/>
      <c r="N627" s="29"/>
      <c r="O627" s="29"/>
      <c r="P627" s="29"/>
      <c r="Q627" s="29"/>
      <c r="R627" s="29"/>
      <c r="S627" s="29"/>
      <c r="T627" s="30"/>
      <c r="U627" s="14"/>
      <c r="V627" s="15">
        <f t="shared" ref="V627:W627" si="27">SUM(V5:V626)</f>
        <v>11749180408.713007</v>
      </c>
      <c r="W627" s="15">
        <f t="shared" si="27"/>
        <v>1620868386.3299999</v>
      </c>
      <c r="X627" s="16"/>
      <c r="Y627" s="16"/>
      <c r="Z627" s="16"/>
      <c r="AA627" s="15">
        <f>SUM(AA5:AA626)</f>
        <v>7860916187.8354025</v>
      </c>
      <c r="AB627" s="16"/>
      <c r="AC627" s="15">
        <f>SUM(AC5:AC626)</f>
        <v>739798313.95559967</v>
      </c>
      <c r="AD627" s="16"/>
      <c r="AE627" s="15">
        <f>SUM(AE5:AE626)</f>
        <v>561084441.08200002</v>
      </c>
      <c r="AF627" s="16"/>
      <c r="AG627" s="15">
        <f>SUM(AG5:AG626)</f>
        <v>283584566.74999994</v>
      </c>
      <c r="AH627" s="16"/>
      <c r="AI627" s="15">
        <f>SUM(AI5:AI626)</f>
        <v>61775282.980000019</v>
      </c>
      <c r="AJ627" s="16"/>
      <c r="AK627" s="15">
        <f>SUM(AK5:AK626)</f>
        <v>236657122.80999997</v>
      </c>
      <c r="AL627" s="16"/>
      <c r="AM627" s="15">
        <f>SUM(AM5:AM626)</f>
        <v>72541386.799999967</v>
      </c>
      <c r="AN627" s="16"/>
      <c r="AO627" s="15">
        <f>SUM(AO5:AO626)</f>
        <v>38660588.060000025</v>
      </c>
      <c r="AP627" s="16"/>
      <c r="AQ627" s="15">
        <f>SUM(AQ5:AQ626)</f>
        <v>35669468.010000013</v>
      </c>
      <c r="AR627" s="16"/>
      <c r="AS627" s="15">
        <f>SUM(AS5:AS626)</f>
        <v>77538533.770000011</v>
      </c>
      <c r="AT627" s="16"/>
      <c r="AU627" s="15">
        <f>SUM(AU5:AU626)</f>
        <v>29006498.050000004</v>
      </c>
      <c r="AV627" s="16"/>
      <c r="AW627" s="15">
        <f>SUM(AW5:AW626)</f>
        <v>126570685.49999999</v>
      </c>
      <c r="AX627" s="16"/>
      <c r="AY627" s="15">
        <f>SUM(AY5:AY626)</f>
        <v>940747.56000000727</v>
      </c>
      <c r="AZ627" s="16"/>
      <c r="BA627" s="15">
        <f>SUM(BA5:BA626)</f>
        <v>3951487.5199999884</v>
      </c>
      <c r="BB627" s="15"/>
      <c r="BC627" s="15">
        <f>SUM(BC5:BC626)</f>
        <v>-622430.15999999829</v>
      </c>
      <c r="BD627" s="15"/>
      <c r="BE627" s="15">
        <f>SUM(BE5:BE626)</f>
        <v>0</v>
      </c>
      <c r="BF627" s="15"/>
      <c r="BG627" s="15">
        <f>SUM(BG5:BG626)</f>
        <v>-63607.240000002086</v>
      </c>
      <c r="BH627" s="15"/>
      <c r="BI627" s="15">
        <f t="shared" ref="BI627:BJ627" si="28">SUM(BI5:BI626)</f>
        <v>302749.10000000149</v>
      </c>
      <c r="BJ627" s="15">
        <f t="shared" si="28"/>
        <v>6267058121.4999981</v>
      </c>
      <c r="BK627" s="16"/>
      <c r="BL627" s="17"/>
    </row>
    <row r="628" spans="1:64" ht="10.5" customHeight="1" x14ac:dyDescent="0.25">
      <c r="A628" s="18" t="s">
        <v>1851</v>
      </c>
      <c r="B628" s="18"/>
      <c r="C628" s="19"/>
      <c r="D628" s="19"/>
      <c r="E628" s="19"/>
      <c r="F628" s="19"/>
      <c r="G628" s="19"/>
      <c r="H628" s="19"/>
      <c r="I628" s="19"/>
      <c r="J628" s="20"/>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row>
    <row r="629" spans="1:64" ht="10.5" customHeight="1" x14ac:dyDescent="0.25">
      <c r="A629" s="18" t="s">
        <v>1852</v>
      </c>
      <c r="B629" s="18"/>
      <c r="C629" s="19"/>
      <c r="D629" s="19"/>
      <c r="E629" s="19"/>
      <c r="F629" s="19"/>
      <c r="G629" s="19"/>
      <c r="H629" s="19"/>
      <c r="I629" s="19"/>
      <c r="J629" s="20"/>
      <c r="K629" s="19"/>
      <c r="L629" s="19"/>
      <c r="M629" s="19"/>
      <c r="N629" s="19"/>
      <c r="O629" s="19"/>
      <c r="P629" s="19"/>
      <c r="Q629" s="19"/>
      <c r="R629" s="19"/>
      <c r="S629" s="19"/>
      <c r="T629" s="19"/>
      <c r="U629" s="19"/>
      <c r="V629" s="21"/>
      <c r="W629" s="21"/>
      <c r="X629" s="19"/>
      <c r="Y629" s="22"/>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row>
    <row r="630" spans="1:64" ht="10.5" customHeight="1" x14ac:dyDescent="0.25">
      <c r="A630" s="18" t="s">
        <v>1853</v>
      </c>
      <c r="B630" s="18"/>
      <c r="C630" s="19"/>
      <c r="D630" s="19"/>
      <c r="E630" s="19"/>
      <c r="F630" s="19"/>
      <c r="G630" s="19"/>
      <c r="H630" s="19"/>
      <c r="I630" s="19"/>
      <c r="J630" s="20"/>
      <c r="K630" s="19"/>
      <c r="L630" s="19"/>
      <c r="M630" s="19"/>
      <c r="N630" s="19"/>
      <c r="O630" s="19"/>
      <c r="P630" s="19"/>
      <c r="Q630" s="19"/>
      <c r="R630" s="19"/>
      <c r="S630" s="19"/>
      <c r="T630" s="19"/>
      <c r="U630" s="19"/>
      <c r="V630" s="21"/>
      <c r="W630" s="21"/>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row>
    <row r="631" spans="1:64" ht="10.5" customHeight="1" x14ac:dyDescent="0.25">
      <c r="A631" s="18" t="s">
        <v>1854</v>
      </c>
      <c r="B631" s="18"/>
      <c r="C631" s="19"/>
      <c r="D631" s="19"/>
      <c r="E631" s="19"/>
      <c r="F631" s="19"/>
      <c r="G631" s="19"/>
      <c r="H631" s="19"/>
      <c r="I631" s="19"/>
      <c r="J631" s="20"/>
      <c r="K631" s="19"/>
      <c r="L631" s="19"/>
      <c r="M631" s="19"/>
      <c r="N631" s="19"/>
      <c r="O631" s="19"/>
      <c r="P631" s="19"/>
      <c r="Q631" s="19"/>
      <c r="R631" s="19"/>
      <c r="S631" s="19"/>
      <c r="T631" s="19"/>
      <c r="U631" s="19"/>
      <c r="V631" s="19"/>
      <c r="W631" s="22"/>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row>
    <row r="632" spans="1:64" ht="10.5" customHeight="1" x14ac:dyDescent="0.25">
      <c r="A632" s="18" t="s">
        <v>1855</v>
      </c>
      <c r="B632" s="18"/>
      <c r="C632" s="19"/>
      <c r="D632" s="19"/>
      <c r="E632" s="19"/>
      <c r="F632" s="19"/>
      <c r="G632" s="19"/>
      <c r="H632" s="19"/>
      <c r="I632" s="19"/>
      <c r="J632" s="20"/>
      <c r="K632" s="19"/>
      <c r="L632" s="19"/>
      <c r="M632" s="19"/>
      <c r="N632" s="19"/>
      <c r="O632" s="19"/>
      <c r="P632" s="19"/>
      <c r="Q632" s="19"/>
      <c r="R632" s="19"/>
      <c r="S632" s="19"/>
      <c r="T632" s="19"/>
      <c r="U632" s="19"/>
      <c r="V632" s="19"/>
      <c r="W632" s="22"/>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row>
    <row r="633" spans="1:64" ht="10.5" customHeight="1" x14ac:dyDescent="0.25">
      <c r="A633" s="18" t="s">
        <v>1856</v>
      </c>
      <c r="B633" s="18"/>
      <c r="J633" s="1"/>
    </row>
    <row r="634" spans="1:64" ht="10.5" customHeight="1" x14ac:dyDescent="0.25">
      <c r="A634" s="18" t="s">
        <v>1857</v>
      </c>
      <c r="B634" s="18"/>
      <c r="J634" s="1"/>
    </row>
    <row r="635" spans="1:64" ht="10.5" customHeight="1" x14ac:dyDescent="0.25">
      <c r="A635" s="18" t="s">
        <v>1858</v>
      </c>
      <c r="B635" s="18"/>
      <c r="J635" s="1"/>
    </row>
    <row r="636" spans="1:64" ht="10.5" customHeight="1" x14ac:dyDescent="0.25">
      <c r="A636" s="23" t="s">
        <v>1859</v>
      </c>
      <c r="B636" s="23"/>
      <c r="J636" s="1"/>
    </row>
    <row r="637" spans="1:64" ht="10.5" customHeight="1" x14ac:dyDescent="0.25">
      <c r="A637" s="18" t="s">
        <v>1860</v>
      </c>
      <c r="B637" s="18"/>
      <c r="J637" s="1"/>
    </row>
    <row r="638" spans="1:64" ht="10.5" customHeight="1" x14ac:dyDescent="0.25">
      <c r="A638" s="18" t="s">
        <v>1861</v>
      </c>
      <c r="B638" s="18"/>
      <c r="J638" s="1"/>
    </row>
    <row r="639" spans="1:64" ht="15.75" customHeight="1" x14ac:dyDescent="0.25">
      <c r="A639" s="18" t="s">
        <v>1862</v>
      </c>
      <c r="B639" s="18"/>
      <c r="J639" s="1"/>
    </row>
    <row r="640" spans="1:64" ht="15.75" customHeight="1" x14ac:dyDescent="0.25">
      <c r="A640" s="18" t="s">
        <v>1863</v>
      </c>
      <c r="B640" s="18"/>
      <c r="J640" s="1"/>
    </row>
    <row r="641" spans="6:16" ht="15.75" customHeight="1" x14ac:dyDescent="0.25">
      <c r="J641" s="1"/>
    </row>
    <row r="642" spans="6:16" ht="15.75" customHeight="1" x14ac:dyDescent="0.25">
      <c r="J642" s="1"/>
      <c r="P642" s="24"/>
    </row>
    <row r="643" spans="6:16" ht="15.75" customHeight="1" x14ac:dyDescent="0.25">
      <c r="J643" s="1"/>
      <c r="P643" s="24"/>
    </row>
    <row r="644" spans="6:16" ht="15.75" customHeight="1" x14ac:dyDescent="0.25">
      <c r="F644" s="25"/>
      <c r="J644" s="1"/>
      <c r="P644" s="24"/>
    </row>
    <row r="645" spans="6:16" ht="15.75" customHeight="1" x14ac:dyDescent="0.25">
      <c r="J645" s="1"/>
    </row>
    <row r="646" spans="6:16" ht="15.75" customHeight="1" x14ac:dyDescent="0.25">
      <c r="F646" s="25"/>
      <c r="J646" s="1"/>
    </row>
  </sheetData>
  <autoFilter ref="A4:BL640" xr:uid="{00000000-0009-0000-0000-000000000000}"/>
  <mergeCells count="2">
    <mergeCell ref="A2:BL2"/>
    <mergeCell ref="A627:T627"/>
  </mergeCell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GENERAL OXI 31.12.2024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DGPPIP</dc:creator>
  <cp:lastModifiedBy>-</cp:lastModifiedBy>
  <dcterms:created xsi:type="dcterms:W3CDTF">2019-11-12T20:34:10Z</dcterms:created>
  <dcterms:modified xsi:type="dcterms:W3CDTF">2025-01-16T15:31:30Z</dcterms:modified>
</cp:coreProperties>
</file>