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G:\W-20230821\Aran-Main-2003-2024\Aran-CUADROS-Website\2024\20240122-Cuadros\"/>
    </mc:Choice>
  </mc:AlternateContent>
  <xr:revisionPtr revIDLastSave="0" documentId="8_{CA5B36EF-F762-4584-B247-DECA64C7C17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Tipo de Bien-M2023" sheetId="7" r:id="rId1"/>
    <sheet name="Tipo de Bien-M2022" sheetId="6" r:id="rId2"/>
  </sheets>
  <definedNames>
    <definedName name="_xlnm.Print_Area" localSheetId="1">'Tipo de Bien-M2022'!$B$1:$N$33</definedName>
    <definedName name="_xlnm.Print_Area" localSheetId="0">'Tipo de Bien-M2023'!$B$1:$N$33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" i="7" l="1"/>
  <c r="N17" i="7" s="1"/>
  <c r="M13" i="7"/>
  <c r="M17" i="7" s="1"/>
  <c r="K13" i="7"/>
  <c r="K17" i="7" s="1"/>
  <c r="K20" i="7" s="1"/>
  <c r="J13" i="7"/>
  <c r="J17" i="7" s="1"/>
  <c r="J20" i="7" s="1"/>
  <c r="H13" i="7"/>
  <c r="H17" i="7" s="1"/>
  <c r="G13" i="7"/>
  <c r="G17" i="7" s="1"/>
  <c r="E13" i="7"/>
  <c r="E19" i="7" s="1"/>
  <c r="D13" i="7"/>
  <c r="D18" i="7" s="1"/>
  <c r="M19" i="7" l="1"/>
  <c r="H19" i="7"/>
  <c r="M18" i="7"/>
  <c r="G19" i="7"/>
  <c r="D17" i="7"/>
  <c r="E17" i="7"/>
  <c r="H18" i="7"/>
  <c r="E18" i="7"/>
  <c r="G18" i="7"/>
  <c r="N19" i="7"/>
  <c r="N18" i="7"/>
  <c r="D19" i="7"/>
  <c r="N13" i="6"/>
  <c r="N17" i="6" s="1"/>
  <c r="M13" i="6"/>
  <c r="M17" i="6" s="1"/>
  <c r="K13" i="6"/>
  <c r="K17" i="6" s="1"/>
  <c r="K20" i="6" s="1"/>
  <c r="J13" i="6"/>
  <c r="J17" i="6" s="1"/>
  <c r="J20" i="6" s="1"/>
  <c r="H13" i="6"/>
  <c r="H19" i="6" s="1"/>
  <c r="G13" i="6"/>
  <c r="G19" i="6" s="1"/>
  <c r="E13" i="6"/>
  <c r="E18" i="6" s="1"/>
  <c r="D13" i="6"/>
  <c r="D18" i="6" s="1"/>
  <c r="M20" i="7" l="1"/>
  <c r="H20" i="7"/>
  <c r="N20" i="7"/>
  <c r="G20" i="7"/>
  <c r="E20" i="7"/>
  <c r="D20" i="7"/>
  <c r="N19" i="6"/>
  <c r="M18" i="6"/>
  <c r="M19" i="6"/>
  <c r="E19" i="6"/>
  <c r="H18" i="6"/>
  <c r="N18" i="6"/>
  <c r="H17" i="6"/>
  <c r="D19" i="6"/>
  <c r="G18" i="6"/>
  <c r="G17" i="6"/>
  <c r="D17" i="6"/>
  <c r="E17" i="6"/>
  <c r="D20" i="6" l="1"/>
  <c r="M20" i="6"/>
  <c r="N20" i="6"/>
  <c r="G20" i="6"/>
  <c r="E20" i="6"/>
  <c r="H20" i="6"/>
</calcChain>
</file>

<file path=xl/sharedStrings.xml><?xml version="1.0" encoding="utf-8"?>
<sst xmlns="http://schemas.openxmlformats.org/spreadsheetml/2006/main" count="68" uniqueCount="26">
  <si>
    <t>Valor</t>
  </si>
  <si>
    <t>Total</t>
  </si>
  <si>
    <t>TOTAL</t>
  </si>
  <si>
    <t>(Distribución porcentual)</t>
  </si>
  <si>
    <t>NIVELES</t>
  </si>
  <si>
    <t>ARANCELARIOS</t>
  </si>
  <si>
    <t>BIENES DE CONSUMO</t>
  </si>
  <si>
    <t>BIENES INTERMEDIOS</t>
  </si>
  <si>
    <t>BIENES DE CAPITAL</t>
  </si>
  <si>
    <t>Nº de</t>
  </si>
  <si>
    <t>Subpartidas</t>
  </si>
  <si>
    <t>ADVALOREM</t>
  </si>
  <si>
    <t>Arancel nominal promedio</t>
  </si>
  <si>
    <t>Dispersión arancelaria</t>
  </si>
  <si>
    <t>ESTRUCTURA ARANCELARIA SEGÚN TIPO DE BIEN</t>
  </si>
  <si>
    <t>Fuente: SUNAT, MEF</t>
  </si>
  <si>
    <t>Elaboración: MEF</t>
  </si>
  <si>
    <t>Notas:</t>
  </si>
  <si>
    <t>Arancel Efectivo 1_/</t>
  </si>
  <si>
    <t>1_/ Arancel efectivo = (Monto de recaudación Advalorem CIF / Monto de importacion CIF)*100.</t>
  </si>
  <si>
    <t>1) Elaborado en base al Arancel de Aduanas 2022, aprobado por Decreto Supremo N° 404-2021-EF, y modificatorias (DS 163-2022-EF y DS 194-2022-EF).</t>
  </si>
  <si>
    <t>2) No incluye subpartidas del "Capítulo 98 Mercancías con tratamiento especial" del Arancel de Aduanas.</t>
  </si>
  <si>
    <t>3) Se considera la rebaja arancelaria temporal a 0% para un grupo de productos relacionado con el Covid 19, acorde con el Decreto Supremo N° 059-2020-EF.</t>
  </si>
  <si>
    <t>Número de subpartidas y valor CIF en millones de US$ del 2022</t>
  </si>
  <si>
    <t>3) El efecto del Decreto Supremo N° 008-2020-SA, que dispuso que, en tanto se mantuviera la declaratoria de Emergencia Sanitaria a nivel nacional debida a la pandemia del COVID-19, se aplicaría una tasa de derechos arancelarios de 0% ad-valorem CIF para el ingreso de bienes tales como mascarillas, algodón, alcohol, gasas, jeringas, agujas tubulares, termómetros, anestésicos, medicamentos que contengan penicilinas, antibióticos e insulina, entre otros, así como medidas relativas a la atención de la problemática vinculada a la declaratoria de Emergencia Sanitaria a nivel nacional. Finalizada la declaratoria de emergencia sanitaria, a partir del 27 de mayo de 2023, se reestablecieron las tasas arancelarias de 6% y 11% para el referido grupo de bienes incluidos en 77 subpartidas nacionales.</t>
  </si>
  <si>
    <t>Número de subpartidas y valor CIF en millones de US$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</si>
</sst>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&quot;&quot;"/>
    <numFmt numFmtId="166" formatCode="#,##0.0"/>
    <numFmt numFmtId="167" formatCode="#,##0.000"/>
    <numFmt numFmtId="168" formatCode="0.0%"/>
  </numFmts>
  <fonts count="11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2" fillId="0" borderId="0" xfId="0" quotePrefix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9" fontId="2" fillId="0" borderId="0" xfId="2" quotePrefix="1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9" fontId="2" fillId="0" borderId="0" xfId="2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9" fontId="3" fillId="0" borderId="0" xfId="2" applyFont="1" applyFill="1" applyBorder="1" applyAlignment="1">
      <alignment vertical="center"/>
    </xf>
    <xf numFmtId="0" fontId="5" fillId="0" borderId="0" xfId="0" applyFont="1"/>
    <xf numFmtId="0" fontId="5" fillId="0" borderId="3" xfId="0" applyFont="1" applyBorder="1"/>
    <xf numFmtId="164" fontId="5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9" fontId="3" fillId="0" borderId="4" xfId="2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/>
    <xf numFmtId="165" fontId="8" fillId="0" borderId="0" xfId="0" applyNumberFormat="1" applyFont="1"/>
    <xf numFmtId="165" fontId="9" fillId="0" borderId="0" xfId="0" applyNumberFormat="1" applyFont="1"/>
    <xf numFmtId="166" fontId="2" fillId="0" borderId="0" xfId="0" applyNumberFormat="1" applyFont="1" applyAlignment="1">
      <alignment vertical="center"/>
    </xf>
    <xf numFmtId="166" fontId="3" fillId="0" borderId="2" xfId="0" applyNumberFormat="1" applyFont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/>
    </xf>
    <xf numFmtId="3" fontId="1" fillId="0" borderId="0" xfId="0" applyNumberFormat="1" applyFont="1"/>
    <xf numFmtId="167" fontId="1" fillId="0" borderId="0" xfId="0" applyNumberFormat="1" applyFont="1"/>
    <xf numFmtId="0" fontId="10" fillId="0" borderId="0" xfId="0" applyFont="1"/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2" fillId="0" borderId="0" xfId="0" quotePrefix="1" applyFont="1" applyAlignment="1">
      <alignment horizontal="center"/>
    </xf>
    <xf numFmtId="0" fontId="3" fillId="0" borderId="0" xfId="0" applyFont="1"/>
    <xf numFmtId="0" fontId="9" fillId="0" borderId="0" xfId="0" applyFont="1" applyAlignment="1">
      <alignment horizontal="left" vertical="center"/>
    </xf>
    <xf numFmtId="168" fontId="2" fillId="0" borderId="0" xfId="2" applyNumberFormat="1" applyFont="1" applyBorder="1"/>
    <xf numFmtId="168" fontId="3" fillId="0" borderId="0" xfId="2" applyNumberFormat="1" applyFont="1" applyFill="1" applyBorder="1" applyAlignment="1">
      <alignment vertical="center"/>
    </xf>
    <xf numFmtId="0" fontId="3" fillId="0" borderId="3" xfId="0" applyFont="1" applyBorder="1"/>
    <xf numFmtId="164" fontId="3" fillId="0" borderId="3" xfId="0" applyNumberFormat="1" applyFont="1" applyBorder="1" applyAlignment="1">
      <alignment horizontal="center"/>
    </xf>
    <xf numFmtId="0" fontId="7" fillId="0" borderId="0" xfId="0" applyFont="1" applyAlignment="1">
      <alignment horizontal="justify" vertical="top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2" fillId="0" borderId="0" xfId="0" quotePrefix="1" applyFont="1" applyAlignment="1">
      <alignment horizontal="center"/>
    </xf>
    <xf numFmtId="164" fontId="5" fillId="0" borderId="0" xfId="0" applyNumberFormat="1" applyFont="1" applyAlignment="1">
      <alignment horizontal="center"/>
    </xf>
  </cellXfs>
  <cellStyles count="3">
    <cellStyle name="Normal" xfId="0" builtinId="0"/>
    <cellStyle name="Normal 6" xfId="1" xr:uid="{00000000-0005-0000-0000-000001000000}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3"/>
  <sheetViews>
    <sheetView showGridLines="0" tabSelected="1" zoomScale="88" workbookViewId="0"/>
  </sheetViews>
  <sheetFormatPr baseColWidth="10" defaultColWidth="11.42578125" defaultRowHeight="14.25" x14ac:dyDescent="0.2"/>
  <cols>
    <col min="1" max="1" width="5" style="1" customWidth="1"/>
    <col min="2" max="2" width="29" style="1" customWidth="1"/>
    <col min="3" max="3" width="2.28515625" style="1" customWidth="1"/>
    <col min="4" max="5" width="13.7109375" style="1" customWidth="1"/>
    <col min="6" max="6" width="2.5703125" style="1" customWidth="1"/>
    <col min="7" max="8" width="13.7109375" style="1" customWidth="1"/>
    <col min="9" max="9" width="1.85546875" style="1" customWidth="1"/>
    <col min="10" max="11" width="13.7109375" style="1" customWidth="1"/>
    <col min="12" max="12" width="2.140625" style="1" customWidth="1"/>
    <col min="13" max="13" width="13.7109375" style="1" customWidth="1"/>
    <col min="14" max="14" width="12.42578125" style="1" customWidth="1"/>
    <col min="15" max="16384" width="11.42578125" style="1"/>
  </cols>
  <sheetData>
    <row r="1" spans="1:28" ht="15" x14ac:dyDescent="0.25">
      <c r="A1" s="34"/>
      <c r="B1" s="22"/>
    </row>
    <row r="2" spans="1:28" ht="15" x14ac:dyDescent="0.25">
      <c r="A2" s="34"/>
      <c r="B2" s="23"/>
    </row>
    <row r="3" spans="1:28" ht="18" x14ac:dyDescent="0.25">
      <c r="B3" s="42" t="s">
        <v>14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28" ht="15" x14ac:dyDescent="0.2">
      <c r="B4" s="43" t="s">
        <v>25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28" ht="15" thickBot="1" x14ac:dyDescent="0.25">
      <c r="B5" s="2"/>
      <c r="C5" s="2"/>
    </row>
    <row r="6" spans="1:28" ht="19.5" customHeight="1" x14ac:dyDescent="0.25">
      <c r="B6" s="8" t="s">
        <v>4</v>
      </c>
      <c r="C6" s="8"/>
      <c r="D6" s="45" t="s">
        <v>6</v>
      </c>
      <c r="E6" s="45"/>
      <c r="F6" s="20"/>
      <c r="G6" s="45" t="s">
        <v>7</v>
      </c>
      <c r="H6" s="45"/>
      <c r="I6" s="20"/>
      <c r="J6" s="45" t="s">
        <v>8</v>
      </c>
      <c r="K6" s="45"/>
      <c r="L6" s="20"/>
      <c r="M6" s="45" t="s">
        <v>2</v>
      </c>
      <c r="N6" s="45"/>
    </row>
    <row r="7" spans="1:28" ht="15" x14ac:dyDescent="0.25">
      <c r="B7" s="3" t="s">
        <v>5</v>
      </c>
      <c r="C7" s="3"/>
      <c r="D7" s="4" t="s">
        <v>9</v>
      </c>
      <c r="E7" s="46" t="s">
        <v>0</v>
      </c>
      <c r="F7" s="31"/>
      <c r="G7" s="4" t="s">
        <v>9</v>
      </c>
      <c r="H7" s="46" t="s">
        <v>0</v>
      </c>
      <c r="I7" s="31"/>
      <c r="J7" s="4" t="s">
        <v>9</v>
      </c>
      <c r="K7" s="46" t="s">
        <v>0</v>
      </c>
      <c r="L7" s="31"/>
      <c r="M7" s="4" t="s">
        <v>9</v>
      </c>
      <c r="N7" s="46" t="s">
        <v>0</v>
      </c>
      <c r="Q7"/>
      <c r="R7"/>
      <c r="S7"/>
      <c r="T7"/>
      <c r="U7"/>
      <c r="V7"/>
      <c r="W7"/>
      <c r="X7"/>
      <c r="Y7"/>
      <c r="Z7"/>
      <c r="AA7"/>
      <c r="AB7"/>
    </row>
    <row r="8" spans="1:28" ht="15" x14ac:dyDescent="0.25">
      <c r="B8" s="9" t="s">
        <v>11</v>
      </c>
      <c r="C8" s="9"/>
      <c r="D8" s="10" t="s">
        <v>10</v>
      </c>
      <c r="E8" s="47"/>
      <c r="F8" s="32"/>
      <c r="G8" s="10" t="s">
        <v>10</v>
      </c>
      <c r="H8" s="47"/>
      <c r="I8" s="32"/>
      <c r="J8" s="10" t="s">
        <v>10</v>
      </c>
      <c r="K8" s="47"/>
      <c r="L8" s="32"/>
      <c r="M8" s="10" t="s">
        <v>10</v>
      </c>
      <c r="N8" s="47"/>
    </row>
    <row r="9" spans="1:28" ht="8.25" customHeight="1" x14ac:dyDescent="0.25">
      <c r="B9" s="3"/>
      <c r="C9" s="3"/>
      <c r="D9" s="4"/>
      <c r="E9" s="31"/>
      <c r="F9" s="31"/>
      <c r="G9" s="4"/>
      <c r="H9" s="31"/>
      <c r="I9" s="31"/>
      <c r="J9" s="4"/>
      <c r="K9" s="31"/>
      <c r="L9" s="31"/>
      <c r="M9" s="4"/>
      <c r="N9" s="31"/>
      <c r="Q9"/>
      <c r="R9"/>
      <c r="S9"/>
      <c r="T9"/>
      <c r="U9"/>
      <c r="V9"/>
      <c r="W9"/>
      <c r="X9"/>
      <c r="Y9"/>
      <c r="Z9"/>
      <c r="AA9"/>
      <c r="AB9"/>
    </row>
    <row r="10" spans="1:28" ht="20.100000000000001" customHeight="1" x14ac:dyDescent="0.2">
      <c r="B10" s="5">
        <v>0</v>
      </c>
      <c r="C10" s="5"/>
      <c r="D10" s="6">
        <v>522</v>
      </c>
      <c r="E10" s="24">
        <v>1866.7318887480023</v>
      </c>
      <c r="F10" s="6"/>
      <c r="G10" s="6">
        <v>3366</v>
      </c>
      <c r="H10" s="24">
        <v>22703.98525683902</v>
      </c>
      <c r="I10" s="6"/>
      <c r="J10" s="6">
        <v>1762</v>
      </c>
      <c r="K10" s="24">
        <v>14409.654159124164</v>
      </c>
      <c r="L10" s="6"/>
      <c r="M10" s="6">
        <v>5650</v>
      </c>
      <c r="N10" s="24">
        <v>38980.371304711225</v>
      </c>
      <c r="Q10"/>
      <c r="R10"/>
      <c r="S10"/>
      <c r="T10"/>
      <c r="U10"/>
      <c r="V10"/>
      <c r="W10"/>
      <c r="X10"/>
      <c r="Y10"/>
      <c r="Z10"/>
      <c r="AA10"/>
      <c r="AB10"/>
    </row>
    <row r="11" spans="1:28" ht="20.100000000000001" customHeight="1" x14ac:dyDescent="0.2">
      <c r="B11" s="5">
        <v>0.06</v>
      </c>
      <c r="C11" s="5"/>
      <c r="D11" s="6">
        <v>1180</v>
      </c>
      <c r="E11" s="24">
        <v>7647.5878367690102</v>
      </c>
      <c r="F11" s="6"/>
      <c r="G11" s="6">
        <v>497</v>
      </c>
      <c r="H11" s="24">
        <v>3055.9014116580024</v>
      </c>
      <c r="I11" s="6"/>
      <c r="J11" s="6"/>
      <c r="K11" s="24"/>
      <c r="L11" s="6"/>
      <c r="M11" s="6">
        <v>1677</v>
      </c>
      <c r="N11" s="24">
        <v>10703.489248427</v>
      </c>
      <c r="Q11"/>
      <c r="R11"/>
      <c r="S11"/>
      <c r="T11"/>
      <c r="U11"/>
      <c r="V11"/>
      <c r="W11"/>
      <c r="X11"/>
      <c r="Y11"/>
      <c r="Z11"/>
      <c r="AA11"/>
      <c r="AB11"/>
    </row>
    <row r="12" spans="1:28" ht="20.100000000000001" customHeight="1" x14ac:dyDescent="0.2">
      <c r="B12" s="5">
        <v>0.11</v>
      </c>
      <c r="C12" s="5"/>
      <c r="D12" s="6">
        <v>416</v>
      </c>
      <c r="E12" s="24">
        <v>1856.0243780040023</v>
      </c>
      <c r="F12" s="6"/>
      <c r="G12" s="6">
        <v>260</v>
      </c>
      <c r="H12" s="24">
        <v>506.32486588200021</v>
      </c>
      <c r="I12" s="6"/>
      <c r="J12" s="6"/>
      <c r="K12" s="24"/>
      <c r="L12" s="6"/>
      <c r="M12" s="6">
        <v>676</v>
      </c>
      <c r="N12" s="24">
        <v>2362.3492438860035</v>
      </c>
      <c r="Q12"/>
      <c r="R12"/>
      <c r="S12"/>
      <c r="T12"/>
      <c r="U12"/>
      <c r="V12"/>
      <c r="W12"/>
      <c r="X12"/>
      <c r="Y12"/>
      <c r="Z12"/>
      <c r="AA12"/>
      <c r="AB12"/>
    </row>
    <row r="13" spans="1:28" ht="29.25" customHeight="1" x14ac:dyDescent="0.2">
      <c r="B13" s="11" t="s">
        <v>1</v>
      </c>
      <c r="C13" s="11"/>
      <c r="D13" s="12">
        <f>SUM(D10:D12)</f>
        <v>2118</v>
      </c>
      <c r="E13" s="25">
        <f>SUM(E10:E12)</f>
        <v>11370.344103521014</v>
      </c>
      <c r="F13" s="12"/>
      <c r="G13" s="12">
        <f>SUM(G10:G12)</f>
        <v>4123</v>
      </c>
      <c r="H13" s="25">
        <f>SUM(H10:H12)</f>
        <v>26266.211534379025</v>
      </c>
      <c r="I13" s="12"/>
      <c r="J13" s="12">
        <f>SUM(J10:J12)</f>
        <v>1762</v>
      </c>
      <c r="K13" s="25">
        <f>SUM(K10:K12)</f>
        <v>14409.654159124164</v>
      </c>
      <c r="L13" s="12"/>
      <c r="M13" s="12">
        <f>SUM(M10:M12)</f>
        <v>8003</v>
      </c>
      <c r="N13" s="25">
        <f>SUM(N10:N12)</f>
        <v>52046.209797024232</v>
      </c>
      <c r="Q13"/>
      <c r="R13"/>
      <c r="S13"/>
      <c r="T13"/>
      <c r="U13"/>
      <c r="V13"/>
      <c r="W13"/>
      <c r="X13"/>
      <c r="Y13"/>
      <c r="Z13"/>
      <c r="AA13"/>
      <c r="AB13"/>
    </row>
    <row r="15" spans="1:28" x14ac:dyDescent="0.2">
      <c r="B15" s="48" t="s">
        <v>3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</row>
    <row r="16" spans="1:28" ht="7.5" customHeight="1" x14ac:dyDescent="0.2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</row>
    <row r="17" spans="2:21" ht="20.100000000000001" customHeight="1" x14ac:dyDescent="0.2">
      <c r="B17" s="5">
        <v>0</v>
      </c>
      <c r="C17" s="5"/>
      <c r="D17" s="36">
        <f t="shared" ref="D17:E19" si="0">+D10/D$13</f>
        <v>0.24645892351274787</v>
      </c>
      <c r="E17" s="36">
        <f t="shared" si="0"/>
        <v>0.16417549651553096</v>
      </c>
      <c r="F17" s="36"/>
      <c r="G17" s="36">
        <f t="shared" ref="G17:H19" si="1">+G10/G$13</f>
        <v>0.81639582828037838</v>
      </c>
      <c r="H17" s="36">
        <f t="shared" si="1"/>
        <v>0.86437989837714058</v>
      </c>
      <c r="I17" s="36"/>
      <c r="J17" s="36">
        <f>+J10/J$13</f>
        <v>1</v>
      </c>
      <c r="K17" s="36">
        <f>+K10/K$13</f>
        <v>1</v>
      </c>
      <c r="L17" s="36"/>
      <c r="M17" s="36">
        <f t="shared" ref="M17:N19" si="2">+M10/M$13</f>
        <v>0.70598525552917657</v>
      </c>
      <c r="N17" s="36">
        <f t="shared" si="2"/>
        <v>0.74895696452693361</v>
      </c>
    </row>
    <row r="18" spans="2:21" ht="20.100000000000001" customHeight="1" x14ac:dyDescent="0.2">
      <c r="B18" s="5">
        <v>0.06</v>
      </c>
      <c r="C18" s="5"/>
      <c r="D18" s="36">
        <f t="shared" si="0"/>
        <v>0.5571293673276676</v>
      </c>
      <c r="E18" s="36">
        <f t="shared" si="0"/>
        <v>0.67259071204369347</v>
      </c>
      <c r="F18" s="36"/>
      <c r="G18" s="36">
        <f t="shared" si="1"/>
        <v>0.12054329371816638</v>
      </c>
      <c r="H18" s="36">
        <f t="shared" si="1"/>
        <v>0.11634344022769437</v>
      </c>
      <c r="I18" s="36"/>
      <c r="J18" s="36"/>
      <c r="K18" s="36"/>
      <c r="L18" s="36"/>
      <c r="M18" s="36">
        <f t="shared" si="2"/>
        <v>0.20954642009246532</v>
      </c>
      <c r="N18" s="36">
        <f t="shared" si="2"/>
        <v>0.20565357766050002</v>
      </c>
    </row>
    <row r="19" spans="2:21" ht="20.100000000000001" customHeight="1" x14ac:dyDescent="0.2">
      <c r="B19" s="5">
        <v>0.11</v>
      </c>
      <c r="C19" s="5"/>
      <c r="D19" s="36">
        <f t="shared" si="0"/>
        <v>0.1964117091595845</v>
      </c>
      <c r="E19" s="36">
        <f t="shared" si="0"/>
        <v>0.16323379144077563</v>
      </c>
      <c r="F19" s="36"/>
      <c r="G19" s="36">
        <f t="shared" si="1"/>
        <v>6.3060878001455253E-2</v>
      </c>
      <c r="H19" s="36">
        <f t="shared" si="1"/>
        <v>1.9276661395164939E-2</v>
      </c>
      <c r="I19" s="36"/>
      <c r="J19" s="36"/>
      <c r="K19" s="36"/>
      <c r="L19" s="36"/>
      <c r="M19" s="36">
        <f t="shared" si="2"/>
        <v>8.446832437835812E-2</v>
      </c>
      <c r="N19" s="36">
        <f t="shared" si="2"/>
        <v>4.5389457812566245E-2</v>
      </c>
    </row>
    <row r="20" spans="2:21" ht="24.75" customHeight="1" thickBot="1" x14ac:dyDescent="0.25">
      <c r="B20" s="13" t="s">
        <v>1</v>
      </c>
      <c r="C20" s="13"/>
      <c r="D20" s="37">
        <f>SUM(D17:D19)</f>
        <v>1</v>
      </c>
      <c r="E20" s="37">
        <f>SUM(E17:E19)</f>
        <v>1</v>
      </c>
      <c r="F20" s="37"/>
      <c r="G20" s="37">
        <f>SUM(G17:G19)</f>
        <v>1</v>
      </c>
      <c r="H20" s="37">
        <f>SUM(H17:H19)</f>
        <v>0.99999999999999989</v>
      </c>
      <c r="I20" s="37"/>
      <c r="J20" s="37">
        <f>SUM(J17:J19)</f>
        <v>1</v>
      </c>
      <c r="K20" s="37">
        <f>SUM(K17:K19)</f>
        <v>1</v>
      </c>
      <c r="L20" s="37"/>
      <c r="M20" s="37">
        <f>SUM(M17:M19)</f>
        <v>1</v>
      </c>
      <c r="N20" s="37">
        <f>SUM(N17:N19)</f>
        <v>0.99999999999999978</v>
      </c>
    </row>
    <row r="21" spans="2:21" ht="13.5" customHeight="1" thickTop="1" x14ac:dyDescent="0.2">
      <c r="B21" s="18"/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2:21" s="34" customFormat="1" ht="15" x14ac:dyDescent="0.25">
      <c r="B22" s="34" t="s">
        <v>12</v>
      </c>
      <c r="D22" s="41">
        <v>5.5030000000000001</v>
      </c>
      <c r="E22" s="41"/>
      <c r="G22" s="41">
        <v>1.417</v>
      </c>
      <c r="H22" s="41"/>
      <c r="J22" s="41">
        <v>0</v>
      </c>
      <c r="K22" s="41"/>
      <c r="M22" s="41">
        <v>2.1859999999999999</v>
      </c>
      <c r="N22" s="41"/>
    </row>
    <row r="23" spans="2:21" s="34" customFormat="1" ht="15" x14ac:dyDescent="0.25">
      <c r="B23" s="34" t="s">
        <v>13</v>
      </c>
      <c r="D23" s="41">
        <v>3.6789999999999998</v>
      </c>
      <c r="E23" s="41"/>
      <c r="G23" s="41">
        <v>3.1560000000000001</v>
      </c>
      <c r="H23" s="41"/>
      <c r="J23" s="41">
        <v>0</v>
      </c>
      <c r="K23" s="41"/>
      <c r="M23" s="41">
        <v>3.6030000000000002</v>
      </c>
      <c r="N23" s="41"/>
    </row>
    <row r="24" spans="2:21" s="34" customFormat="1" ht="15" x14ac:dyDescent="0.25">
      <c r="B24" s="34" t="s">
        <v>18</v>
      </c>
      <c r="D24" s="41">
        <v>2.2709999999999999</v>
      </c>
      <c r="E24" s="41"/>
      <c r="G24" s="41">
        <v>0.39200000000000002</v>
      </c>
      <c r="H24" s="41"/>
      <c r="J24" s="41">
        <v>0</v>
      </c>
      <c r="K24" s="41"/>
      <c r="M24" s="41">
        <v>0.69799999999999995</v>
      </c>
      <c r="N24" s="41"/>
    </row>
    <row r="25" spans="2:21" s="34" customFormat="1" ht="10.5" customHeight="1" thickBot="1" x14ac:dyDescent="0.3">
      <c r="B25" s="38"/>
      <c r="C25" s="38"/>
      <c r="D25" s="39"/>
      <c r="E25" s="39"/>
      <c r="F25" s="38"/>
      <c r="G25" s="39"/>
      <c r="H25" s="39"/>
      <c r="I25" s="38"/>
      <c r="J25" s="39"/>
      <c r="K25" s="39"/>
      <c r="L25" s="38"/>
      <c r="M25" s="39"/>
      <c r="N25" s="39"/>
    </row>
    <row r="26" spans="2:21" ht="9.75" customHeight="1" thickTop="1" x14ac:dyDescent="0.25">
      <c r="B26" s="13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U26" s="34"/>
    </row>
    <row r="27" spans="2:21" ht="15" x14ac:dyDescent="0.2">
      <c r="B27" s="35" t="s">
        <v>19</v>
      </c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2:21" s="26" customFormat="1" ht="12.75" x14ac:dyDescent="0.2">
      <c r="B28" s="30" t="s">
        <v>17</v>
      </c>
      <c r="C28" s="27"/>
      <c r="G28" s="28"/>
      <c r="H28" s="28"/>
      <c r="I28" s="28"/>
      <c r="J28" s="28"/>
      <c r="K28" s="28"/>
      <c r="L28" s="28"/>
      <c r="M28" s="28"/>
      <c r="N28" s="28"/>
    </row>
    <row r="29" spans="2:21" s="26" customFormat="1" ht="12.75" x14ac:dyDescent="0.2">
      <c r="B29" s="21" t="s">
        <v>20</v>
      </c>
      <c r="C29" s="27"/>
      <c r="G29" s="28"/>
      <c r="H29" s="28"/>
      <c r="I29" s="28"/>
      <c r="J29" s="28"/>
      <c r="K29" s="28"/>
      <c r="L29" s="28"/>
      <c r="M29" s="28"/>
      <c r="N29" s="28"/>
    </row>
    <row r="30" spans="2:21" s="26" customFormat="1" ht="12.75" x14ac:dyDescent="0.2">
      <c r="B30" s="21" t="s">
        <v>21</v>
      </c>
      <c r="C30" s="27"/>
      <c r="G30" s="28"/>
      <c r="H30" s="28"/>
      <c r="I30" s="28"/>
      <c r="J30" s="28"/>
      <c r="K30" s="28"/>
      <c r="L30" s="28"/>
      <c r="M30" s="29"/>
      <c r="N30" s="29"/>
    </row>
    <row r="31" spans="2:21" s="26" customFormat="1" ht="87.75" customHeight="1" x14ac:dyDescent="0.2">
      <c r="B31" s="40" t="s">
        <v>24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2:21" s="26" customFormat="1" x14ac:dyDescent="0.2">
      <c r="B32" s="21" t="s">
        <v>15</v>
      </c>
      <c r="C32" s="27"/>
      <c r="G32" s="28"/>
      <c r="H32" s="28"/>
      <c r="I32" s="28"/>
      <c r="J32" s="28"/>
      <c r="K32" s="28"/>
      <c r="L32" s="28"/>
      <c r="M32" s="29"/>
      <c r="N32" s="29"/>
      <c r="O32" s="1"/>
      <c r="P32" s="1"/>
    </row>
    <row r="33" spans="2:16" s="26" customFormat="1" x14ac:dyDescent="0.2">
      <c r="B33" s="21" t="s">
        <v>16</v>
      </c>
      <c r="C33" s="27"/>
      <c r="G33" s="28"/>
      <c r="H33" s="28"/>
      <c r="I33" s="28"/>
      <c r="J33" s="28"/>
      <c r="K33" s="28"/>
      <c r="L33" s="28"/>
      <c r="M33" s="28"/>
      <c r="N33" s="28"/>
      <c r="O33" s="1"/>
      <c r="P33" s="1"/>
    </row>
  </sheetData>
  <mergeCells count="24">
    <mergeCell ref="E7:E8"/>
    <mergeCell ref="H7:H8"/>
    <mergeCell ref="K7:K8"/>
    <mergeCell ref="N7:N8"/>
    <mergeCell ref="B15:N15"/>
    <mergeCell ref="B3:N3"/>
    <mergeCell ref="B4:N4"/>
    <mergeCell ref="D6:E6"/>
    <mergeCell ref="G6:H6"/>
    <mergeCell ref="J6:K6"/>
    <mergeCell ref="M6:N6"/>
    <mergeCell ref="B31:N31"/>
    <mergeCell ref="D22:E22"/>
    <mergeCell ref="G22:H22"/>
    <mergeCell ref="J22:K22"/>
    <mergeCell ref="M22:N22"/>
    <mergeCell ref="D23:E23"/>
    <mergeCell ref="G23:H23"/>
    <mergeCell ref="J23:K23"/>
    <mergeCell ref="M23:N23"/>
    <mergeCell ref="D24:E24"/>
    <mergeCell ref="G24:H24"/>
    <mergeCell ref="J24:K24"/>
    <mergeCell ref="M24:N24"/>
  </mergeCells>
  <printOptions horizontalCentered="1" verticalCentered="1"/>
  <pageMargins left="0.51181102362204722" right="0.35433070866141736" top="0.78740157480314965" bottom="0.74803149606299213" header="0" footer="0"/>
  <pageSetup paperSize="9" scale="83" orientation="landscape" horizontalDpi="4294967293" copies="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33"/>
  <sheetViews>
    <sheetView showGridLines="0" zoomScale="88" workbookViewId="0"/>
  </sheetViews>
  <sheetFormatPr baseColWidth="10" defaultColWidth="11.42578125" defaultRowHeight="14.25" x14ac:dyDescent="0.2"/>
  <cols>
    <col min="1" max="1" width="5" style="1" customWidth="1"/>
    <col min="2" max="2" width="29" style="1" customWidth="1"/>
    <col min="3" max="3" width="2.28515625" style="1" customWidth="1"/>
    <col min="4" max="5" width="13.7109375" style="1" customWidth="1"/>
    <col min="6" max="6" width="2.5703125" style="1" customWidth="1"/>
    <col min="7" max="8" width="13.7109375" style="1" customWidth="1"/>
    <col min="9" max="9" width="1.85546875" style="1" customWidth="1"/>
    <col min="10" max="11" width="13.7109375" style="1" customWidth="1"/>
    <col min="12" max="12" width="2.140625" style="1" customWidth="1"/>
    <col min="13" max="13" width="13.7109375" style="1" customWidth="1"/>
    <col min="14" max="14" width="12.42578125" style="1" customWidth="1"/>
    <col min="15" max="16384" width="11.42578125" style="1"/>
  </cols>
  <sheetData>
    <row r="1" spans="1:25" ht="15" x14ac:dyDescent="0.25">
      <c r="A1" s="15"/>
      <c r="B1" s="22"/>
    </row>
    <row r="2" spans="1:25" ht="15" x14ac:dyDescent="0.25">
      <c r="A2" s="15"/>
      <c r="B2" s="23"/>
    </row>
    <row r="3" spans="1:25" ht="18" x14ac:dyDescent="0.25">
      <c r="B3" s="42" t="s">
        <v>14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25" ht="15" x14ac:dyDescent="0.2">
      <c r="B4" s="43" t="s">
        <v>23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25" ht="15" thickBot="1" x14ac:dyDescent="0.25">
      <c r="B5" s="2"/>
      <c r="C5" s="2"/>
    </row>
    <row r="6" spans="1:25" ht="19.5" customHeight="1" x14ac:dyDescent="0.25">
      <c r="B6" s="8" t="s">
        <v>4</v>
      </c>
      <c r="C6" s="8"/>
      <c r="D6" s="45" t="s">
        <v>6</v>
      </c>
      <c r="E6" s="45"/>
      <c r="F6" s="20"/>
      <c r="G6" s="45" t="s">
        <v>7</v>
      </c>
      <c r="H6" s="45"/>
      <c r="I6" s="20"/>
      <c r="J6" s="45" t="s">
        <v>8</v>
      </c>
      <c r="K6" s="45"/>
      <c r="L6" s="20"/>
      <c r="M6" s="45" t="s">
        <v>2</v>
      </c>
      <c r="N6" s="45"/>
    </row>
    <row r="7" spans="1:25" ht="15" x14ac:dyDescent="0.25">
      <c r="B7" s="3" t="s">
        <v>5</v>
      </c>
      <c r="C7" s="3"/>
      <c r="D7" s="4" t="s">
        <v>9</v>
      </c>
      <c r="E7" s="46" t="s">
        <v>0</v>
      </c>
      <c r="F7" s="31"/>
      <c r="G7" s="4" t="s">
        <v>9</v>
      </c>
      <c r="H7" s="46" t="s">
        <v>0</v>
      </c>
      <c r="I7" s="31"/>
      <c r="J7" s="4" t="s">
        <v>9</v>
      </c>
      <c r="K7" s="46" t="s">
        <v>0</v>
      </c>
      <c r="L7" s="31"/>
      <c r="M7" s="4" t="s">
        <v>9</v>
      </c>
      <c r="N7" s="46" t="s">
        <v>0</v>
      </c>
      <c r="Q7"/>
      <c r="R7"/>
      <c r="S7"/>
      <c r="T7"/>
      <c r="U7"/>
      <c r="V7"/>
      <c r="W7"/>
      <c r="X7"/>
      <c r="Y7"/>
    </row>
    <row r="8" spans="1:25" ht="15" x14ac:dyDescent="0.25">
      <c r="B8" s="9" t="s">
        <v>11</v>
      </c>
      <c r="C8" s="9"/>
      <c r="D8" s="10" t="s">
        <v>10</v>
      </c>
      <c r="E8" s="47"/>
      <c r="F8" s="32"/>
      <c r="G8" s="10" t="s">
        <v>10</v>
      </c>
      <c r="H8" s="47"/>
      <c r="I8" s="32"/>
      <c r="J8" s="10" t="s">
        <v>10</v>
      </c>
      <c r="K8" s="47"/>
      <c r="L8" s="32"/>
      <c r="M8" s="10" t="s">
        <v>10</v>
      </c>
      <c r="N8" s="47"/>
    </row>
    <row r="9" spans="1:25" ht="8.25" customHeight="1" x14ac:dyDescent="0.25">
      <c r="B9" s="3"/>
      <c r="C9" s="3"/>
      <c r="D9" s="4"/>
      <c r="E9" s="31"/>
      <c r="F9" s="31"/>
      <c r="G9" s="4"/>
      <c r="H9" s="31"/>
      <c r="I9" s="31"/>
      <c r="J9" s="4"/>
      <c r="K9" s="31"/>
      <c r="L9" s="31"/>
      <c r="M9" s="4"/>
      <c r="N9" s="31"/>
      <c r="Q9"/>
      <c r="R9"/>
      <c r="S9"/>
      <c r="T9"/>
      <c r="U9"/>
      <c r="V9"/>
      <c r="W9"/>
      <c r="X9"/>
      <c r="Y9"/>
    </row>
    <row r="10" spans="1:25" ht="20.100000000000001" customHeight="1" x14ac:dyDescent="0.2">
      <c r="B10" s="5">
        <v>0</v>
      </c>
      <c r="C10" s="5"/>
      <c r="D10" s="6">
        <v>564</v>
      </c>
      <c r="E10" s="24">
        <v>2807.9665462099993</v>
      </c>
      <c r="F10" s="6"/>
      <c r="G10" s="6">
        <v>3401</v>
      </c>
      <c r="H10" s="24">
        <v>28774.898722964088</v>
      </c>
      <c r="I10" s="6"/>
      <c r="J10" s="6">
        <v>1762</v>
      </c>
      <c r="K10" s="24">
        <v>15306.807830168676</v>
      </c>
      <c r="L10" s="6"/>
      <c r="M10" s="6">
        <v>5727</v>
      </c>
      <c r="N10" s="24">
        <v>46889.673099342719</v>
      </c>
      <c r="Q10"/>
      <c r="R10"/>
      <c r="S10"/>
      <c r="T10"/>
      <c r="U10"/>
      <c r="V10"/>
      <c r="W10"/>
      <c r="X10"/>
      <c r="Y10"/>
    </row>
    <row r="11" spans="1:25" ht="20.100000000000001" customHeight="1" x14ac:dyDescent="0.2">
      <c r="B11" s="5">
        <v>0.06</v>
      </c>
      <c r="C11" s="5"/>
      <c r="D11" s="6">
        <v>1140</v>
      </c>
      <c r="E11" s="24">
        <v>7169.4731098590519</v>
      </c>
      <c r="F11" s="6"/>
      <c r="G11" s="6">
        <v>462</v>
      </c>
      <c r="H11" s="24">
        <v>3611.962428588</v>
      </c>
      <c r="I11" s="6"/>
      <c r="J11" s="6"/>
      <c r="K11" s="24"/>
      <c r="L11" s="6"/>
      <c r="M11" s="6">
        <v>1602</v>
      </c>
      <c r="N11" s="24">
        <v>10781.435538447055</v>
      </c>
      <c r="Q11"/>
      <c r="R11"/>
      <c r="S11"/>
      <c r="T11"/>
      <c r="U11"/>
      <c r="V11"/>
      <c r="W11"/>
      <c r="X11"/>
      <c r="Y11"/>
    </row>
    <row r="12" spans="1:25" ht="20.100000000000001" customHeight="1" x14ac:dyDescent="0.2">
      <c r="B12" s="5">
        <v>0.11</v>
      </c>
      <c r="C12" s="5"/>
      <c r="D12" s="6">
        <v>414</v>
      </c>
      <c r="E12" s="24">
        <v>1949.3425184310038</v>
      </c>
      <c r="F12" s="6"/>
      <c r="G12" s="6">
        <v>260</v>
      </c>
      <c r="H12" s="24">
        <v>658.93481124100026</v>
      </c>
      <c r="I12" s="6"/>
      <c r="J12" s="6"/>
      <c r="K12" s="24"/>
      <c r="L12" s="6"/>
      <c r="M12" s="6">
        <v>674</v>
      </c>
      <c r="N12" s="24">
        <v>2608.2773296720034</v>
      </c>
      <c r="Q12"/>
      <c r="R12"/>
      <c r="S12"/>
      <c r="T12"/>
      <c r="U12"/>
      <c r="V12"/>
      <c r="W12"/>
      <c r="X12"/>
      <c r="Y12"/>
    </row>
    <row r="13" spans="1:25" ht="29.25" customHeight="1" x14ac:dyDescent="0.2">
      <c r="B13" s="11" t="s">
        <v>1</v>
      </c>
      <c r="C13" s="11"/>
      <c r="D13" s="12">
        <f>SUM(D10:D12)</f>
        <v>2118</v>
      </c>
      <c r="E13" s="25">
        <f>SUM(E10:E12)</f>
        <v>11926.782174500055</v>
      </c>
      <c r="F13" s="12"/>
      <c r="G13" s="12">
        <f>SUM(G10:G12)</f>
        <v>4123</v>
      </c>
      <c r="H13" s="25">
        <f>SUM(H10:H12)</f>
        <v>33045.79596279309</v>
      </c>
      <c r="I13" s="12"/>
      <c r="J13" s="12">
        <f>SUM(J10:J12)</f>
        <v>1762</v>
      </c>
      <c r="K13" s="25">
        <f>SUM(K10:K12)</f>
        <v>15306.807830168676</v>
      </c>
      <c r="L13" s="12"/>
      <c r="M13" s="12">
        <f>SUM(M10:M12)</f>
        <v>8003</v>
      </c>
      <c r="N13" s="25">
        <f>SUM(N10:N12)</f>
        <v>60279.385967461778</v>
      </c>
      <c r="Q13"/>
      <c r="R13"/>
      <c r="S13"/>
      <c r="T13"/>
      <c r="U13"/>
      <c r="V13"/>
      <c r="W13"/>
      <c r="X13"/>
      <c r="Y13"/>
    </row>
    <row r="15" spans="1:25" x14ac:dyDescent="0.2">
      <c r="B15" s="48" t="s">
        <v>3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</row>
    <row r="16" spans="1:25" ht="7.5" customHeight="1" x14ac:dyDescent="0.2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</row>
    <row r="17" spans="2:16" ht="20.100000000000001" customHeight="1" x14ac:dyDescent="0.2">
      <c r="B17" s="5">
        <v>0</v>
      </c>
      <c r="C17" s="5"/>
      <c r="D17" s="7">
        <f t="shared" ref="D17:E19" si="0">+D10/D$13</f>
        <v>0.26628895184135976</v>
      </c>
      <c r="E17" s="7">
        <f t="shared" si="0"/>
        <v>0.23543370752704329</v>
      </c>
      <c r="F17" s="7"/>
      <c r="G17" s="7">
        <f t="shared" ref="G17:H19" si="1">+G10/G$13</f>
        <v>0.82488479262672809</v>
      </c>
      <c r="H17" s="7">
        <f t="shared" si="1"/>
        <v>0.87075822762333555</v>
      </c>
      <c r="I17" s="7"/>
      <c r="J17" s="7">
        <f>+J10/J$13</f>
        <v>1</v>
      </c>
      <c r="K17" s="7">
        <f>+K10/K$13</f>
        <v>1</v>
      </c>
      <c r="L17" s="7"/>
      <c r="M17" s="7">
        <f t="shared" ref="M17:N19" si="2">+M10/M$13</f>
        <v>0.71560664750718483</v>
      </c>
      <c r="N17" s="7">
        <f t="shared" si="2"/>
        <v>0.77787244091459895</v>
      </c>
    </row>
    <row r="18" spans="2:16" ht="20.100000000000001" customHeight="1" x14ac:dyDescent="0.2">
      <c r="B18" s="5">
        <v>0.06</v>
      </c>
      <c r="C18" s="5"/>
      <c r="D18" s="7">
        <f t="shared" si="0"/>
        <v>0.5382436260623229</v>
      </c>
      <c r="E18" s="7">
        <f t="shared" si="0"/>
        <v>0.60112384086192816</v>
      </c>
      <c r="F18" s="7"/>
      <c r="G18" s="7">
        <f t="shared" si="1"/>
        <v>0.11205432937181664</v>
      </c>
      <c r="H18" s="7">
        <f t="shared" si="1"/>
        <v>0.10930172275634635</v>
      </c>
      <c r="I18" s="7"/>
      <c r="J18" s="7"/>
      <c r="K18" s="7"/>
      <c r="L18" s="7"/>
      <c r="M18" s="7">
        <f t="shared" si="2"/>
        <v>0.20017493439960016</v>
      </c>
      <c r="N18" s="7">
        <f t="shared" si="2"/>
        <v>0.17885775320051814</v>
      </c>
    </row>
    <row r="19" spans="2:16" ht="20.100000000000001" customHeight="1" x14ac:dyDescent="0.2">
      <c r="B19" s="5">
        <v>0.11</v>
      </c>
      <c r="C19" s="5"/>
      <c r="D19" s="7">
        <f t="shared" si="0"/>
        <v>0.19546742209631729</v>
      </c>
      <c r="E19" s="7">
        <f t="shared" si="0"/>
        <v>0.16344245161102861</v>
      </c>
      <c r="F19" s="7"/>
      <c r="G19" s="7">
        <f t="shared" si="1"/>
        <v>6.3060878001455253E-2</v>
      </c>
      <c r="H19" s="7">
        <f t="shared" si="1"/>
        <v>1.9940049620318055E-2</v>
      </c>
      <c r="I19" s="7"/>
      <c r="J19" s="7"/>
      <c r="K19" s="7"/>
      <c r="L19" s="7"/>
      <c r="M19" s="7">
        <f t="shared" si="2"/>
        <v>8.421841809321505E-2</v>
      </c>
      <c r="N19" s="7">
        <f t="shared" si="2"/>
        <v>4.326980588488287E-2</v>
      </c>
    </row>
    <row r="20" spans="2:16" ht="24.75" customHeight="1" thickBot="1" x14ac:dyDescent="0.25">
      <c r="B20" s="13" t="s">
        <v>1</v>
      </c>
      <c r="C20" s="13"/>
      <c r="D20" s="14">
        <f>SUM(D17:D19)</f>
        <v>1</v>
      </c>
      <c r="E20" s="14">
        <f>SUM(E17:E19)</f>
        <v>1</v>
      </c>
      <c r="F20" s="14"/>
      <c r="G20" s="14">
        <f>SUM(G17:G19)</f>
        <v>1</v>
      </c>
      <c r="H20" s="14">
        <f>SUM(H17:H19)</f>
        <v>0.99999999999999989</v>
      </c>
      <c r="I20" s="14"/>
      <c r="J20" s="14">
        <f>SUM(J17:J19)</f>
        <v>1</v>
      </c>
      <c r="K20" s="14">
        <f>SUM(K17:K19)</f>
        <v>1</v>
      </c>
      <c r="L20" s="14"/>
      <c r="M20" s="14">
        <f>SUM(M17:M19)</f>
        <v>1</v>
      </c>
      <c r="N20" s="14">
        <f>SUM(N17:N19)</f>
        <v>0.99999999999999989</v>
      </c>
    </row>
    <row r="21" spans="2:16" ht="13.5" customHeight="1" thickTop="1" x14ac:dyDescent="0.2">
      <c r="B21" s="18"/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2:16" s="15" customFormat="1" ht="15" x14ac:dyDescent="0.25">
      <c r="B22" s="15" t="s">
        <v>12</v>
      </c>
      <c r="D22" s="49">
        <v>5.38</v>
      </c>
      <c r="E22" s="49"/>
      <c r="G22" s="49">
        <v>1.3660000000000001</v>
      </c>
      <c r="H22" s="49"/>
      <c r="J22" s="49">
        <v>0</v>
      </c>
      <c r="K22" s="49"/>
      <c r="M22" s="49">
        <v>2.1269999999999998</v>
      </c>
      <c r="N22" s="49"/>
    </row>
    <row r="23" spans="2:16" s="15" customFormat="1" ht="15" x14ac:dyDescent="0.25">
      <c r="B23" s="15" t="s">
        <v>13</v>
      </c>
      <c r="D23" s="49">
        <v>3.7530000000000001</v>
      </c>
      <c r="E23" s="49"/>
      <c r="G23" s="49">
        <v>3.13</v>
      </c>
      <c r="H23" s="49"/>
      <c r="J23" s="49">
        <v>0</v>
      </c>
      <c r="K23" s="49"/>
      <c r="M23" s="49">
        <v>3.5880000000000001</v>
      </c>
      <c r="N23" s="49"/>
    </row>
    <row r="24" spans="2:16" s="34" customFormat="1" ht="15" x14ac:dyDescent="0.25">
      <c r="B24" s="34" t="s">
        <v>18</v>
      </c>
      <c r="D24" s="41">
        <v>2.29</v>
      </c>
      <c r="E24" s="41"/>
      <c r="G24" s="41">
        <v>0.42</v>
      </c>
      <c r="H24" s="41"/>
      <c r="J24" s="41">
        <v>0</v>
      </c>
      <c r="K24" s="41"/>
      <c r="M24" s="41">
        <v>0.69</v>
      </c>
      <c r="N24" s="41"/>
    </row>
    <row r="25" spans="2:16" s="15" customFormat="1" ht="10.5" customHeight="1" thickBot="1" x14ac:dyDescent="0.3">
      <c r="B25" s="16"/>
      <c r="C25" s="16"/>
      <c r="D25" s="17"/>
      <c r="E25" s="17"/>
      <c r="F25" s="16"/>
      <c r="G25" s="17"/>
      <c r="H25" s="17"/>
      <c r="I25" s="16"/>
      <c r="J25" s="17"/>
      <c r="K25" s="17"/>
      <c r="L25" s="16"/>
      <c r="M25" s="17"/>
      <c r="N25" s="17"/>
    </row>
    <row r="26" spans="2:16" ht="9.75" customHeight="1" thickTop="1" x14ac:dyDescent="0.2">
      <c r="B26" s="13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2:16" ht="15" x14ac:dyDescent="0.2">
      <c r="B27" s="35" t="s">
        <v>19</v>
      </c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2:16" s="26" customFormat="1" ht="12.75" x14ac:dyDescent="0.2">
      <c r="B28" s="30" t="s">
        <v>17</v>
      </c>
      <c r="C28" s="27"/>
      <c r="G28" s="28"/>
      <c r="H28" s="28"/>
      <c r="I28" s="28"/>
      <c r="J28" s="28"/>
      <c r="K28" s="28"/>
      <c r="L28" s="28"/>
      <c r="M28" s="28"/>
      <c r="N28" s="28"/>
    </row>
    <row r="29" spans="2:16" s="26" customFormat="1" ht="12.75" x14ac:dyDescent="0.2">
      <c r="B29" s="21" t="s">
        <v>20</v>
      </c>
      <c r="C29" s="27"/>
      <c r="G29" s="28"/>
      <c r="H29" s="28"/>
      <c r="I29" s="28"/>
      <c r="J29" s="28"/>
      <c r="K29" s="28"/>
      <c r="L29" s="28"/>
      <c r="M29" s="28"/>
      <c r="N29" s="28"/>
    </row>
    <row r="30" spans="2:16" s="26" customFormat="1" ht="12.75" x14ac:dyDescent="0.2">
      <c r="B30" s="21" t="s">
        <v>21</v>
      </c>
      <c r="C30" s="27"/>
      <c r="G30" s="28"/>
      <c r="H30" s="28"/>
      <c r="I30" s="28"/>
      <c r="J30" s="28"/>
      <c r="K30" s="28"/>
      <c r="L30" s="28"/>
      <c r="M30" s="29"/>
      <c r="N30" s="29"/>
    </row>
    <row r="31" spans="2:16" s="26" customFormat="1" ht="12.75" x14ac:dyDescent="0.2">
      <c r="B31" s="21" t="s">
        <v>22</v>
      </c>
      <c r="C31" s="27"/>
      <c r="G31" s="28"/>
      <c r="H31" s="28"/>
      <c r="I31" s="28"/>
      <c r="J31" s="28"/>
      <c r="K31" s="28"/>
      <c r="L31" s="28"/>
      <c r="M31" s="29"/>
      <c r="N31" s="29"/>
    </row>
    <row r="32" spans="2:16" s="26" customFormat="1" x14ac:dyDescent="0.2">
      <c r="B32" s="21" t="s">
        <v>15</v>
      </c>
      <c r="C32" s="27"/>
      <c r="G32" s="28"/>
      <c r="H32" s="28"/>
      <c r="I32" s="28"/>
      <c r="J32" s="28"/>
      <c r="K32" s="28"/>
      <c r="L32" s="28"/>
      <c r="M32" s="29"/>
      <c r="N32" s="29"/>
      <c r="O32" s="1"/>
      <c r="P32" s="1"/>
    </row>
    <row r="33" spans="2:16" s="26" customFormat="1" x14ac:dyDescent="0.2">
      <c r="B33" s="21" t="s">
        <v>16</v>
      </c>
      <c r="C33" s="27"/>
      <c r="G33" s="28"/>
      <c r="H33" s="28"/>
      <c r="I33" s="28"/>
      <c r="J33" s="28"/>
      <c r="K33" s="28"/>
      <c r="L33" s="28"/>
      <c r="M33" s="28"/>
      <c r="N33" s="28"/>
      <c r="O33" s="1"/>
      <c r="P33" s="1"/>
    </row>
  </sheetData>
  <mergeCells count="23">
    <mergeCell ref="D24:E24"/>
    <mergeCell ref="G24:H24"/>
    <mergeCell ref="J24:K24"/>
    <mergeCell ref="M24:N24"/>
    <mergeCell ref="B3:N3"/>
    <mergeCell ref="B4:N4"/>
    <mergeCell ref="D6:E6"/>
    <mergeCell ref="G6:H6"/>
    <mergeCell ref="J6:K6"/>
    <mergeCell ref="M6:N6"/>
    <mergeCell ref="D23:E23"/>
    <mergeCell ref="G23:H23"/>
    <mergeCell ref="J23:K23"/>
    <mergeCell ref="M23:N23"/>
    <mergeCell ref="E7:E8"/>
    <mergeCell ref="H7:H8"/>
    <mergeCell ref="K7:K8"/>
    <mergeCell ref="N7:N8"/>
    <mergeCell ref="B15:N15"/>
    <mergeCell ref="D22:E22"/>
    <mergeCell ref="G22:H22"/>
    <mergeCell ref="J22:K22"/>
    <mergeCell ref="M22:N22"/>
  </mergeCells>
  <printOptions horizontalCentered="1" verticalCentered="1"/>
  <pageMargins left="0.51181102362204722" right="0.35433070866141736" top="0.78740157480314965" bottom="0.74803149606299213" header="0" footer="0"/>
  <pageSetup paperSize="9" scale="96" orientation="landscape" horizontalDpi="4294967293" copies="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Tipo de Bien-M2023</vt:lpstr>
      <vt:lpstr>Tipo de Bien-M2022</vt:lpstr>
      <vt:lpstr>'Tipo de Bien-M2022'!Área_de_impresión</vt:lpstr>
      <vt:lpstr>'Tipo de Bien-M2023'!Área_de_impresión</vt:lpstr>
    </vt:vector>
  </TitlesOfParts>
  <Company>MEF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365 Pro Plus</cp:lastModifiedBy>
  <cp:lastPrinted>2024-01-22T23:17:32Z</cp:lastPrinted>
  <dcterms:created xsi:type="dcterms:W3CDTF">2007-01-12T00:25:51Z</dcterms:created>
  <dcterms:modified xsi:type="dcterms:W3CDTF">2024-01-23T00:17:11Z</dcterms:modified>
</cp:coreProperties>
</file>