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265" windowHeight="5220" activeTab="0"/>
  </bookViews>
  <sheets>
    <sheet name="c12-13" sheetId="1" r:id="rId1"/>
    <sheet name="C14-15-16" sheetId="2" r:id="rId2"/>
    <sheet name="Hoja2" sheetId="3" state="hidden" r:id="rId3"/>
    <sheet name="C9-17" sheetId="4" r:id="rId4"/>
  </sheets>
  <externalReferences>
    <externalReference r:id="rId7"/>
  </externalReferences>
  <definedNames>
    <definedName name="_xlnm.Print_Area" localSheetId="3">'C9-17'!$A$1:$F$164</definedName>
    <definedName name="consulta">#REF!</definedName>
    <definedName name="fecha">#REF!</definedName>
    <definedName name="SPSS">#REF!</definedName>
  </definedNames>
  <calcPr fullCalcOnLoad="1"/>
</workbook>
</file>

<file path=xl/sharedStrings.xml><?xml version="1.0" encoding="utf-8"?>
<sst xmlns="http://schemas.openxmlformats.org/spreadsheetml/2006/main" count="239" uniqueCount="160">
  <si>
    <t>2/ Incluye gasto de tipo administrativo.</t>
  </si>
  <si>
    <t>4/ Corresponde al conjunto de actividades y/o proyectos de carácter social que no están considerados dentro del gasto social básico, como por ejemplo: educación secundaria, educación superior, infraestructura social y productiva, electrificación rural, carreteras rurales, etc.</t>
  </si>
  <si>
    <t>5/ Considera el gasto previsional de tipo administrativo.</t>
  </si>
  <si>
    <t>Educación 1/</t>
  </si>
  <si>
    <t>Salud 1/</t>
  </si>
  <si>
    <t>Programa de Equipamiento Básico Municipal</t>
  </si>
  <si>
    <t>Mejoramiento de la Educación Primaria</t>
  </si>
  <si>
    <t>Programa Nacional de Agua Potable y Alcantarillado</t>
  </si>
  <si>
    <t>Vaso de Leche (Gobiernos Locales)</t>
  </si>
  <si>
    <t>Titulación de tierras</t>
  </si>
  <si>
    <t>I.   Educación/Salud</t>
  </si>
  <si>
    <r>
      <t xml:space="preserve">Nota </t>
    </r>
    <r>
      <rPr>
        <sz val="7"/>
        <rFont val="Arial Narrow"/>
        <family val="2"/>
      </rPr>
      <t>:La suma de los parciales puede no coincidir exactamente con los totales debido al redondeo de las cifras.</t>
    </r>
  </si>
  <si>
    <t xml:space="preserve">  Salud y Saneamiento</t>
  </si>
  <si>
    <t>Educación Inicial</t>
  </si>
  <si>
    <t>Educación Primaria</t>
  </si>
  <si>
    <t>Educación Secundaria</t>
  </si>
  <si>
    <r>
      <t xml:space="preserve">3/ En el marco del </t>
    </r>
    <r>
      <rPr>
        <sz val="6"/>
        <color indexed="8"/>
        <rFont val="Arial Narrow"/>
        <family val="2"/>
      </rPr>
      <t>Consenso</t>
    </r>
    <r>
      <rPr>
        <sz val="6"/>
        <rFont val="Arial Narrow"/>
        <family val="2"/>
      </rPr>
      <t xml:space="preserve"> de Oslo, éste se define como los gastos en: Educación Básica (Inicial y Primaria), Salud Básica, Alimentación, Nutrición, Agua y Saneamiento.</t>
    </r>
  </si>
  <si>
    <t>Consejo Nacional de Descentralización</t>
  </si>
  <si>
    <t>Trabajo y Promoción del Empleo</t>
  </si>
  <si>
    <t>Organismo de Formalización de la Propiedad Informal</t>
  </si>
  <si>
    <t>Agricultura</t>
  </si>
  <si>
    <t>Economía y Finanzas</t>
  </si>
  <si>
    <t>Mejoramiento de la Educación Otros Niveles</t>
  </si>
  <si>
    <t>Planificación Familiar</t>
  </si>
  <si>
    <t>Lucha contra Epidemias</t>
  </si>
  <si>
    <t>Pronamachcs</t>
  </si>
  <si>
    <t>Infraestructura Educativa</t>
  </si>
  <si>
    <t>Obras de Agua y Desagüe</t>
  </si>
  <si>
    <t xml:space="preserve">Apoyo Social - PL 480 </t>
  </si>
  <si>
    <t>Resto</t>
  </si>
  <si>
    <t>Electrificación Rural</t>
  </si>
  <si>
    <t>Protección y Previsión Social</t>
  </si>
  <si>
    <t>Educación y Cultura</t>
  </si>
  <si>
    <t>Salud y Saneamiento</t>
  </si>
  <si>
    <t>A. Gasto Social No Previsional (I + II + III)</t>
  </si>
  <si>
    <t>Educación</t>
  </si>
  <si>
    <t>Salud</t>
  </si>
  <si>
    <t xml:space="preserve">Programa del Vaso de Leche </t>
  </si>
  <si>
    <t>Salud Colectiva</t>
  </si>
  <si>
    <t>Salud Individual</t>
  </si>
  <si>
    <t>XVII</t>
  </si>
  <si>
    <t>XVIII</t>
  </si>
  <si>
    <t>Transporte</t>
  </si>
  <si>
    <t>Pesca</t>
  </si>
  <si>
    <t>Unidad ejecutora / actividad</t>
  </si>
  <si>
    <t>Comunicaciones</t>
  </si>
  <si>
    <t>Defensa y Seguridad Nacional</t>
  </si>
  <si>
    <t>Energía y Recursos Minerales</t>
  </si>
  <si>
    <t>Justicia</t>
  </si>
  <si>
    <t>Trabajo</t>
  </si>
  <si>
    <t>Vivienda y Desarrollo Urbano</t>
  </si>
  <si>
    <t>Administración y Planeamiento</t>
  </si>
  <si>
    <t>Total</t>
  </si>
  <si>
    <t>-</t>
  </si>
  <si>
    <r>
      <t>Nota:</t>
    </r>
    <r>
      <rPr>
        <sz val="6"/>
        <rFont val="Arial Narrow"/>
        <family val="2"/>
      </rPr>
      <t xml:space="preserve"> Considera una taxonomía del gasto social basado en registros típicos del clasificador funcional programático.</t>
    </r>
  </si>
  <si>
    <t>Vaso de Leche (Transferencias a Gobiernos Locales)</t>
  </si>
  <si>
    <t>Grandes Componentes</t>
  </si>
  <si>
    <t>Función</t>
  </si>
  <si>
    <t>Programa</t>
  </si>
  <si>
    <t xml:space="preserve">  Protección y Previsión Social</t>
  </si>
  <si>
    <t xml:space="preserve">  Educación y Cultura</t>
  </si>
  <si>
    <t>Apoyo al Agro en Zonas de Emergencia (Act. Apoyo al Agro)</t>
  </si>
  <si>
    <t>Industria, Comercio y Servicios</t>
  </si>
  <si>
    <t>II</t>
  </si>
  <si>
    <t>III</t>
  </si>
  <si>
    <t>IV</t>
  </si>
  <si>
    <t>VII</t>
  </si>
  <si>
    <t>VIII</t>
  </si>
  <si>
    <t>IX</t>
  </si>
  <si>
    <t>X</t>
  </si>
  <si>
    <t>XVI</t>
  </si>
  <si>
    <t>Infraestructura y Distribución de Energía</t>
  </si>
  <si>
    <t>Inversión Focalizada de Reducción Extrema Pobreza</t>
  </si>
  <si>
    <t>Agraria</t>
  </si>
  <si>
    <t>Alfabetización</t>
  </si>
  <si>
    <t>I.   Obligaciones Previsionales - Educación</t>
  </si>
  <si>
    <t>II.  Obligaciones Previsionales - Salud</t>
  </si>
  <si>
    <t>III. Resto</t>
  </si>
  <si>
    <t>Gasto Social Total (A + B)</t>
  </si>
  <si>
    <t xml:space="preserve">  1. Gasto Social no Previsional 2/</t>
  </si>
  <si>
    <t xml:space="preserve">      1.1 Gasto Social Básico 3/</t>
  </si>
  <si>
    <t xml:space="preserve">      1.2 Gasto Social Complementario 4/</t>
  </si>
  <si>
    <t xml:space="preserve">  2. Obligaciones Previsionales 5/</t>
  </si>
  <si>
    <t>1/ Considera el gasto de los tres niveles de Gobierno: nacional, regional y local.</t>
  </si>
  <si>
    <t>Programa de Movilización Nacional para la Alfabetización - PRONAMA</t>
  </si>
  <si>
    <t>Programa de Desarrollo Productivo Agrario Rural - AGRORURAL</t>
  </si>
  <si>
    <t>Provias Rural (Provias Descentralizado)</t>
  </si>
  <si>
    <t>Gob. Locales (programas descentralizados)</t>
  </si>
  <si>
    <t xml:space="preserve">9.12  GASTO SOCIAL DEL GOBIERNO NACIONAL, GOBIERNOS REGIONALES Y LOCALES, SEGÚN GRANDES </t>
  </si>
  <si>
    <t>B.   GASTO PÚBLICO SOCIAL</t>
  </si>
  <si>
    <t xml:space="preserve">9.17     PRESUPUESTO EJECUTADO POR EL GOBIERNO GENERAL EN PROGRAMAS DE REDUCCIÓN  DE LA </t>
  </si>
  <si>
    <t>Asistencia Social</t>
  </si>
  <si>
    <r>
      <rPr>
        <b/>
        <sz val="6"/>
        <rFont val="Arial Narrow"/>
        <family val="2"/>
      </rPr>
      <t>P:</t>
    </r>
    <r>
      <rPr>
        <sz val="6"/>
        <rFont val="Arial Narrow"/>
        <family val="2"/>
      </rPr>
      <t xml:space="preserve"> Preliminar</t>
    </r>
  </si>
  <si>
    <t>Energía y Minas  2/</t>
  </si>
  <si>
    <t>Transportes y Comunicaciones  2/</t>
  </si>
  <si>
    <t>Ministerio de Vivienda, Construcción y Saneamiento  2/</t>
  </si>
  <si>
    <t>Programa de Apoyo a la Repoblación  3/</t>
  </si>
  <si>
    <t>Oficina Nacional de Cooperación Popular  3/</t>
  </si>
  <si>
    <t>Instituto Nacional para el Bienestar Familiar - INABIF  3/</t>
  </si>
  <si>
    <t>Programas Sociales (Gobiernos Locales acreditados)  4/</t>
  </si>
  <si>
    <r>
      <t>Nota</t>
    </r>
    <r>
      <rPr>
        <sz val="6"/>
        <rFont val="Arial Narrow"/>
        <family val="2"/>
      </rPr>
      <t>: Elaborado en base a la taxonomía de Gasto Social desarrollada por la ex Dirección General de Asuntos Económicos y Sociales del MEF. La  suma de los parciales puede no coincidir exactamente con los totales debido al redondeo de las cifras.</t>
    </r>
  </si>
  <si>
    <t xml:space="preserve">3/ Antes del 2004 estos programas constituína pliegos presupuestales del Sector Mujer y Desarrollo Social. A partir del 2004 pasaron a ser unidades ejecutoras del Pliego Ministerio de la Mujer y </t>
  </si>
  <si>
    <t xml:space="preserve">4/ Comprende transferencias a gobiernos locales acreditados por: Comedores, Alimentos por Trabajo y Hogares y Albergues; Infraestructura Social y Productiva </t>
  </si>
  <si>
    <t xml:space="preserve">Gasto Social en Programas </t>
  </si>
  <si>
    <t>6/ Referido a los programas: Educación Inicial, Primaria, Secundaria, Salud Individual y Colectiva y Asistencia Social. Considera cadenas presupuestales típicas y atípicas. Incluye gasto administrativo.</t>
  </si>
  <si>
    <t>Gasto no Financiero del Gobierno General 1/</t>
  </si>
  <si>
    <t>Gasto Social Total</t>
  </si>
  <si>
    <t>II.  Programa Pobreza, Extrema Pobreza e Inclusión Social</t>
  </si>
  <si>
    <t>Programa Nacional de Becas y Créditos Educativos - PRONABEC</t>
  </si>
  <si>
    <t>Ministerio de la Mujer y Poblaciones Vulnerables</t>
  </si>
  <si>
    <t>Ministerio de Desarrollo e Inclusión Social</t>
  </si>
  <si>
    <t>Programa de Apoyo Directo a los más pobres-JUNTOS  5/</t>
  </si>
  <si>
    <t>Programa Pensión 65   6/</t>
  </si>
  <si>
    <t>Fondo Nacional de Compensación y Desarrollo Social  7/</t>
  </si>
  <si>
    <t xml:space="preserve">    de Desarrollo e Inclusión Social, en el cual se encuentra funcionalmente desde enero de 2012.</t>
  </si>
  <si>
    <t xml:space="preserve">6/ Programa creado por Decreto Supremo Nº 081-2011-PCM, absorbió al ex Programa Pilioto de Asistencia Solidaria "Gratitud", creado en el 2010, a cargo del ex MIMDES (hoy MIMP). Desde enero de 2012 </t>
  </si>
  <si>
    <t xml:space="preserve">    se encuentra funcionalmente en el Ministerio de Desarrollo e Inclusión Social - MIDIS.</t>
  </si>
  <si>
    <t>5/ El Programa estuvo a cargo de la Presidencia del Consejo de Ministros - PCM desde su creación (2005) hasta la publicación de la Ley Nº 29792, Ley de creación, organización y funcionamiento del Ministerio</t>
  </si>
  <si>
    <t xml:space="preserve">7/ Con la Ley Nº 29792, Ley de creación, organización y funcionamiento del Ministerio de Desarrollo e Inclusión Social, estos programas fueron absorbidos por dicho Ministerio. Antes de esa fecha estuvieron a </t>
  </si>
  <si>
    <t xml:space="preserve">    cargo del ex MIMDES (hoy MIMP).</t>
  </si>
  <si>
    <t xml:space="preserve">    funcionalmente en el Ministerio de Desarrollo e Inclusión Social - MIDIS.</t>
  </si>
  <si>
    <t>Programa Nacional de Infraestructura Educativa y Salud</t>
  </si>
  <si>
    <t xml:space="preserve">    Desarrollo Social - MIMDES (hoy Ministerio de la Mujer y Poblaciones Vulnerables - MIMP).</t>
  </si>
  <si>
    <t>Prioritarios  6/</t>
  </si>
  <si>
    <t xml:space="preserve">           </t>
  </si>
  <si>
    <t>Seguro Escolar/Materno Infantil (hoy SIS, más Prog.Apoyo Reforma Salud (PAR - SALUD)</t>
  </si>
  <si>
    <t xml:space="preserve">Programa para la Generacion de Empleo Social Inclusivo "Trabaja Perú" </t>
  </si>
  <si>
    <t>Qali Warma</t>
  </si>
  <si>
    <t>Fondo de Inversión en Telecomunicaciones (FITEL)</t>
  </si>
  <si>
    <t>Programa  Techo Propio</t>
  </si>
  <si>
    <t>Programa Nacional Contra la Violencia Familiar y Sexual</t>
  </si>
  <si>
    <t>Programa Nacional de Asistencia  Alimentaria  7/  8/</t>
  </si>
  <si>
    <t>8/ Con Decreto Supremo Nº 007-2012-MIDIS, se declaró la extinción del Programa Nacional de Asistencia Alimentaria - PRONAA del Ministerio de Desarrollo e Inclusión Social</t>
  </si>
  <si>
    <t>Programa Nacional Cuna Más  9/</t>
  </si>
  <si>
    <t>III. Otros Gastos Sociales   10/</t>
  </si>
  <si>
    <t>B. Obligaciones Previsionales  11/</t>
  </si>
  <si>
    <t>9/ Programa creado por Decreto Supremo N° 003-2012-MIDIS, sobre la base del ex Programa Nacional Wawa Wasi, que estuvo a cargo del ex MIMDES (hoy MIMP). Desde enero de 2012 se encuentra</t>
  </si>
  <si>
    <t>10/ Incluye resto del gasto social de los tres niveles de gobierno: nacional, regional y local.</t>
  </si>
  <si>
    <t>11/ Comprende obligaciones previsionales, así como los gastos administrativos asociados a los mismos.</t>
  </si>
  <si>
    <t>Fuente: Ministerio de Economía y Finanzas (MEF)</t>
  </si>
  <si>
    <t>Programa  de Saneamiento Urbano y Rural</t>
  </si>
  <si>
    <t>(Millones de soles corrientes)</t>
  </si>
  <si>
    <t xml:space="preserve">        (Millones de soles corrientes)</t>
  </si>
  <si>
    <t xml:space="preserve">      (Millones de soles corrientes)</t>
  </si>
  <si>
    <t xml:space="preserve">     (Millones de soles corrientes)</t>
  </si>
  <si>
    <t>Programa Nacional de Empleo Juvenil "Jóvenes a la Obra" (Jóvenes Productivos)</t>
  </si>
  <si>
    <t>Otros Gastos para pobreza, extrema pobreza e inclusión 12/</t>
  </si>
  <si>
    <t>12/ Comprende la actividad de alfabetización del  "Programa  nacional de alfabetización" que estuvo operativo hasta el año 2014.</t>
  </si>
  <si>
    <t>2/Corresponde a la función Salud y Saneamiento (sólo lo que se considera gasto social). Incluye actividades ejecutadas por los gobiernos regionales.</t>
  </si>
  <si>
    <t>1/ Corresponde a la función Educación y Cultura (sólo lo que se considera gasto social)  menos los programas de extrema pobreza respectivos. No incluye su gasto previsional.</t>
  </si>
  <si>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 </t>
    </r>
  </si>
  <si>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t>
    </r>
  </si>
  <si>
    <r>
      <t>Nota:</t>
    </r>
    <r>
      <rPr>
        <sz val="6"/>
        <rFont val="Arial Narrow"/>
        <family val="2"/>
      </rPr>
      <t xml:space="preserve"> Corresponde al clasificador funcional programático . vigente hasta el año 2008. Incluye gastos administrativos. La suma de los parciales puede no coincidir exactamente con los totales debido al redondeo de las cifras.</t>
    </r>
  </si>
  <si>
    <r>
      <t>Nota:</t>
    </r>
    <r>
      <rPr>
        <sz val="6"/>
        <rFont val="Arial Narrow"/>
        <family val="2"/>
      </rPr>
      <t xml:space="preserve"> Incluye gastos administrativos. La suma de los parciales puede no coincidir exactamente con los totales debido al redondeo de las cifras.</t>
    </r>
    <r>
      <rPr>
        <b/>
        <sz val="6"/>
        <rFont val="Arial Narrow"/>
        <family val="2"/>
      </rPr>
      <t xml:space="preserve"> </t>
    </r>
  </si>
  <si>
    <t xml:space="preserve">         COMPONENTES, 2013-2015</t>
  </si>
  <si>
    <t>9.13  GASTO SOCIAL NO PREVISIONAL, SEGÚN FUNCIÓN, 2013-2015</t>
  </si>
  <si>
    <t>9.14    GASTO SOCIAL BÁSICO, SEGÚN FUNCIÓN, 2013-2015</t>
  </si>
  <si>
    <t>9.15   GASTO SOCIAL COMPLEMENTARIO,  SEGÚN FUNCIÓN , 2013-2015</t>
  </si>
  <si>
    <t>9.16   GASTO SOCIAL DE LOS PROGRAMAS PRIORITARIOS, SEGÚN PROGRAMA, 2013-2015</t>
  </si>
  <si>
    <t xml:space="preserve">       POBREZA, POBREZA EXTREMA Y PROGRAMAS DE INCLUSIÓN SOCIAL, 2013 - 2015</t>
  </si>
</sst>
</file>

<file path=xl/styles.xml><?xml version="1.0" encoding="utf-8"?>
<styleSheet xmlns="http://schemas.openxmlformats.org/spreadsheetml/2006/main">
  <numFmts count="18">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 _€_-;\-* #,##0.00\ _€_-;_-* &quot;-&quot;??\ _€_-;_-@_-"/>
    <numFmt numFmtId="165" formatCode="_(&quot;S/.&quot;\ * #,##0_);_(&quot;S/.&quot;\ * \(#,##0\);_(&quot;S/.&quot;\ * &quot;-&quot;_);_(@_)"/>
    <numFmt numFmtId="166" formatCode="_(* #,##0_);_(* \(#,##0\);_(* &quot;-&quot;_);_(@_)"/>
    <numFmt numFmtId="167" formatCode="_(&quot;S/.&quot;\ * #,##0.00_);_(&quot;S/.&quot;\ * \(#,##0.00\);_(&quot;S/.&quot;\ * &quot;-&quot;??_);_(@_)"/>
    <numFmt numFmtId="168" formatCode="_(* #,##0.00_);_(* \(#,##0.00\);_(* &quot;-&quot;??_);_(@_)"/>
    <numFmt numFmtId="169" formatCode="#\ ##0"/>
    <numFmt numFmtId="170" formatCode="_-[$€-2]* #,##0.00_-;\-[$€-2]* #,##0.00_-;_-[$€-2]* &quot;-&quot;??_-"/>
    <numFmt numFmtId="171" formatCode="#\ ##0;[Red]#,##0"/>
    <numFmt numFmtId="172" formatCode="_ * #.##0_ ;_ * \-#.##0_ ;_ * &quot;-&quot;_ ;_ @_ "/>
    <numFmt numFmtId="173" formatCode="_(* #,##0_);_(* \(#,##0\);_(* &quot;-&quot;??_);_(@_)"/>
  </numFmts>
  <fonts count="65">
    <font>
      <sz val="10"/>
      <name val="Arial"/>
      <family val="0"/>
    </font>
    <font>
      <b/>
      <sz val="11"/>
      <name val="Arial Narrow"/>
      <family val="2"/>
    </font>
    <font>
      <sz val="7"/>
      <name val="Arial Narrow"/>
      <family val="2"/>
    </font>
    <font>
      <b/>
      <sz val="9"/>
      <name val="Arial Narrow"/>
      <family val="2"/>
    </font>
    <font>
      <sz val="9"/>
      <name val="Arial Narrow"/>
      <family val="2"/>
    </font>
    <font>
      <b/>
      <sz val="8"/>
      <name val="Arial Narrow"/>
      <family val="2"/>
    </font>
    <font>
      <b/>
      <sz val="7"/>
      <name val="Arial Narrow"/>
      <family val="2"/>
    </font>
    <font>
      <sz val="6"/>
      <name val="Arial Narrow"/>
      <family val="2"/>
    </font>
    <font>
      <b/>
      <sz val="6"/>
      <name val="Arial Narrow"/>
      <family val="2"/>
    </font>
    <font>
      <u val="single"/>
      <sz val="10"/>
      <color indexed="12"/>
      <name val="Arial"/>
      <family val="2"/>
    </font>
    <font>
      <u val="single"/>
      <sz val="10"/>
      <color indexed="36"/>
      <name val="Arial"/>
      <family val="2"/>
    </font>
    <font>
      <sz val="6.5"/>
      <name val="Arial Narrow"/>
      <family val="2"/>
    </font>
    <font>
      <sz val="8"/>
      <name val="Arial Narrow"/>
      <family val="2"/>
    </font>
    <font>
      <sz val="8"/>
      <name val="Arial"/>
      <family val="2"/>
    </font>
    <font>
      <sz val="10"/>
      <name val="Arial Narrow"/>
      <family val="2"/>
    </font>
    <font>
      <b/>
      <sz val="10"/>
      <name val="Arial Narrow"/>
      <family val="2"/>
    </font>
    <font>
      <sz val="11"/>
      <name val="Arial Narrow"/>
      <family val="2"/>
    </font>
    <font>
      <sz val="12"/>
      <name val="Arial Narrow"/>
      <family val="2"/>
    </font>
    <font>
      <b/>
      <sz val="11"/>
      <color indexed="10"/>
      <name val="Arial Narrow"/>
      <family val="2"/>
    </font>
    <font>
      <b/>
      <sz val="9"/>
      <color indexed="10"/>
      <name val="Arial Narrow"/>
      <family val="2"/>
    </font>
    <font>
      <b/>
      <sz val="12"/>
      <color indexed="10"/>
      <name val="Arial Narrow"/>
      <family val="2"/>
    </font>
    <font>
      <b/>
      <sz val="6.5"/>
      <name val="Arial Narrow"/>
      <family val="2"/>
    </font>
    <font>
      <u val="single"/>
      <sz val="6.5"/>
      <name val="Arial Narrow"/>
      <family val="2"/>
    </font>
    <font>
      <sz val="6"/>
      <color indexed="8"/>
      <name val="Arial Narrow"/>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9"/>
      <name val="Arial Narrow"/>
      <family val="2"/>
    </font>
    <font>
      <sz val="9"/>
      <color indexed="9"/>
      <name val="Arial Narrow"/>
      <family val="2"/>
    </font>
    <font>
      <sz val="12"/>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0"/>
      <name val="Arial Narrow"/>
      <family val="2"/>
    </font>
    <font>
      <sz val="9"/>
      <color theme="0"/>
      <name val="Arial Narrow"/>
      <family val="2"/>
    </font>
    <font>
      <sz val="12"/>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8"/>
      </right>
      <top>
        <color indexed="63"/>
      </top>
      <bottom style="thin">
        <color indexed="8"/>
      </bottom>
    </border>
    <border>
      <left>
        <color indexed="63"/>
      </left>
      <right>
        <color indexed="63"/>
      </right>
      <top>
        <color indexed="63"/>
      </top>
      <bottom style="thin"/>
    </border>
    <border>
      <left>
        <color indexed="63"/>
      </left>
      <right style="thick">
        <color indexed="8"/>
      </right>
      <top>
        <color indexed="63"/>
      </top>
      <bottom>
        <color indexed="63"/>
      </bottom>
    </border>
    <border>
      <left>
        <color indexed="63"/>
      </left>
      <right style="thick"/>
      <top>
        <color indexed="63"/>
      </top>
      <bottom>
        <color indexed="63"/>
      </bottom>
    </border>
    <border>
      <left>
        <color indexed="63"/>
      </left>
      <right>
        <color indexed="63"/>
      </right>
      <top style="thin"/>
      <bottom style="thin"/>
    </border>
    <border>
      <left>
        <color indexed="63"/>
      </left>
      <right style="thick"/>
      <top>
        <color indexed="63"/>
      </top>
      <bottom style="thin"/>
    </border>
    <border>
      <left>
        <color indexed="63"/>
      </left>
      <right style="thick"/>
      <top style="thin">
        <color indexed="8"/>
      </top>
      <bottom>
        <color indexed="63"/>
      </bottom>
    </border>
    <border>
      <left>
        <color indexed="63"/>
      </left>
      <right style="thick"/>
      <top style="thin"/>
      <bottom>
        <color indexed="63"/>
      </bottom>
    </border>
    <border>
      <left>
        <color indexed="63"/>
      </left>
      <right style="thick"/>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70"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56" fillId="21" borderId="6" applyNumberFormat="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132">
    <xf numFmtId="0" fontId="0" fillId="0" borderId="0" xfId="0"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horizontal="right" vertical="center"/>
    </xf>
    <xf numFmtId="0" fontId="12" fillId="0" borderId="0" xfId="0" applyFont="1" applyFill="1" applyAlignment="1">
      <alignment horizontal="left" vertical="center" indent="1"/>
    </xf>
    <xf numFmtId="0" fontId="4" fillId="0" borderId="0"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1" xfId="0" applyFont="1" applyFill="1" applyBorder="1" applyAlignment="1">
      <alignment horizontal="right"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169" fontId="6" fillId="0" borderId="0" xfId="0" applyNumberFormat="1" applyFont="1" applyFill="1" applyBorder="1" applyAlignment="1">
      <alignment horizontal="right" vertical="center"/>
    </xf>
    <xf numFmtId="0" fontId="1" fillId="0" borderId="0" xfId="0" applyFont="1" applyFill="1" applyBorder="1" applyAlignment="1">
      <alignment horizontal="left" vertical="center"/>
    </xf>
    <xf numFmtId="169" fontId="2" fillId="0" borderId="0" xfId="0" applyNumberFormat="1" applyFont="1" applyFill="1" applyBorder="1" applyAlignment="1">
      <alignment horizontal="right" vertical="center"/>
    </xf>
    <xf numFmtId="0" fontId="2" fillId="0" borderId="12" xfId="0" applyFont="1" applyFill="1" applyBorder="1" applyAlignment="1">
      <alignment horizontal="left" vertical="center"/>
    </xf>
    <xf numFmtId="0" fontId="6" fillId="0" borderId="13" xfId="0" applyFont="1" applyFill="1" applyBorder="1" applyAlignment="1">
      <alignment horizontal="left" vertical="center"/>
    </xf>
    <xf numFmtId="0" fontId="2" fillId="0" borderId="13"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14" xfId="0" applyFont="1" applyFill="1" applyBorder="1" applyAlignment="1">
      <alignment horizontal="right" vertical="center"/>
    </xf>
    <xf numFmtId="0" fontId="4" fillId="0" borderId="11" xfId="0" applyFont="1" applyFill="1" applyBorder="1" applyAlignment="1">
      <alignment horizontal="left" vertical="center"/>
    </xf>
    <xf numFmtId="0" fontId="5" fillId="0" borderId="14" xfId="0" applyFont="1" applyFill="1" applyBorder="1" applyAlignment="1">
      <alignment horizontal="right" vertical="center" wrapText="1"/>
    </xf>
    <xf numFmtId="0" fontId="2" fillId="0" borderId="15" xfId="0" applyFont="1" applyFill="1" applyBorder="1" applyAlignment="1">
      <alignment horizontal="left"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xf>
    <xf numFmtId="0" fontId="5" fillId="0" borderId="17" xfId="0" applyFont="1" applyFill="1" applyBorder="1" applyAlignment="1">
      <alignment horizontal="center" vertical="center" wrapText="1"/>
    </xf>
    <xf numFmtId="0" fontId="2" fillId="0" borderId="12" xfId="0" applyFont="1" applyFill="1" applyBorder="1" applyAlignment="1">
      <alignment horizontal="left" vertical="top" wrapText="1"/>
    </xf>
    <xf numFmtId="0" fontId="4" fillId="0" borderId="0" xfId="0" applyFont="1" applyFill="1" applyAlignment="1">
      <alignment horizontal="left" vertical="center"/>
    </xf>
    <xf numFmtId="0" fontId="4" fillId="0" borderId="18" xfId="0" applyFont="1" applyFill="1" applyBorder="1" applyAlignment="1">
      <alignment horizontal="left" vertical="center"/>
    </xf>
    <xf numFmtId="0" fontId="12" fillId="0" borderId="0" xfId="0" applyFont="1" applyFill="1" applyAlignment="1">
      <alignment horizontal="right" vertical="center"/>
    </xf>
    <xf numFmtId="0" fontId="3" fillId="0" borderId="0" xfId="0" applyFont="1" applyFill="1" applyBorder="1" applyAlignment="1" quotePrefix="1">
      <alignment horizontal="left" vertical="center"/>
    </xf>
    <xf numFmtId="0" fontId="12" fillId="0" borderId="0" xfId="0" applyFont="1" applyFill="1" applyBorder="1" applyAlignment="1" quotePrefix="1">
      <alignment horizontal="left" vertical="center" indent="2"/>
    </xf>
    <xf numFmtId="0" fontId="3" fillId="0" borderId="0" xfId="0" applyFont="1" applyFill="1" applyAlignment="1" quotePrefix="1">
      <alignment horizontal="left" vertical="center"/>
    </xf>
    <xf numFmtId="0" fontId="5" fillId="0" borderId="16" xfId="0" applyFont="1" applyFill="1" applyBorder="1" applyAlignment="1">
      <alignment horizontal="left" vertical="center" wrapText="1"/>
    </xf>
    <xf numFmtId="0" fontId="18" fillId="0" borderId="0" xfId="55" applyFont="1" applyFill="1" applyAlignment="1">
      <alignment horizontal="right" vertical="center"/>
      <protection/>
    </xf>
    <xf numFmtId="0" fontId="3" fillId="0" borderId="0" xfId="55" applyFont="1" applyFill="1" applyAlignment="1" quotePrefix="1">
      <alignment horizontal="left" vertical="center"/>
      <protection/>
    </xf>
    <xf numFmtId="0" fontId="4" fillId="0" borderId="0" xfId="55" applyFont="1" applyFill="1" applyAlignment="1">
      <alignment horizontal="right" vertical="center"/>
      <protection/>
    </xf>
    <xf numFmtId="169" fontId="4" fillId="0" borderId="0" xfId="55" applyNumberFormat="1" applyFont="1" applyFill="1" applyAlignment="1">
      <alignment horizontal="right" vertical="center"/>
      <protection/>
    </xf>
    <xf numFmtId="0" fontId="2" fillId="0" borderId="0" xfId="55" applyFont="1" applyFill="1" applyAlignment="1">
      <alignment horizontal="right" vertical="center"/>
      <protection/>
    </xf>
    <xf numFmtId="0" fontId="3" fillId="0" borderId="0" xfId="55" applyFont="1" applyFill="1" applyAlignment="1">
      <alignment horizontal="left" vertical="center" indent="1"/>
      <protection/>
    </xf>
    <xf numFmtId="0" fontId="4" fillId="0" borderId="0" xfId="55" applyFont="1" applyFill="1" applyAlignment="1">
      <alignment horizontal="left" vertical="center" indent="1"/>
      <protection/>
    </xf>
    <xf numFmtId="0" fontId="12" fillId="0" borderId="0" xfId="55" applyFont="1" applyFill="1" applyAlignment="1">
      <alignment horizontal="left" vertical="center" indent="1"/>
      <protection/>
    </xf>
    <xf numFmtId="0" fontId="5" fillId="0" borderId="0" xfId="55" applyFont="1" applyFill="1" applyAlignment="1">
      <alignment horizontal="left" vertical="center" indent="1"/>
      <protection/>
    </xf>
    <xf numFmtId="0" fontId="3" fillId="0" borderId="0" xfId="55" applyFont="1" applyFill="1" applyBorder="1" applyAlignment="1">
      <alignment horizontal="left" vertical="center"/>
      <protection/>
    </xf>
    <xf numFmtId="0" fontId="4" fillId="0" borderId="0" xfId="55" applyFont="1" applyFill="1" applyBorder="1" applyAlignment="1">
      <alignment horizontal="left" vertical="center"/>
      <protection/>
    </xf>
    <xf numFmtId="0" fontId="21" fillId="0" borderId="14" xfId="55" applyFont="1" applyFill="1" applyBorder="1" applyAlignment="1">
      <alignment horizontal="right" vertical="center" wrapText="1"/>
      <protection/>
    </xf>
    <xf numFmtId="0" fontId="2" fillId="0" borderId="0" xfId="55" applyFont="1" applyFill="1" applyBorder="1" applyAlignment="1">
      <alignment horizontal="left" vertical="center"/>
      <protection/>
    </xf>
    <xf numFmtId="0" fontId="2" fillId="0" borderId="0" xfId="55" applyFont="1" applyFill="1" applyBorder="1" applyAlignment="1">
      <alignment horizontal="right" vertical="center"/>
      <protection/>
    </xf>
    <xf numFmtId="169" fontId="2" fillId="0" borderId="0" xfId="55" applyNumberFormat="1" applyFont="1" applyFill="1" applyBorder="1" applyAlignment="1">
      <alignment horizontal="right" vertical="center"/>
      <protection/>
    </xf>
    <xf numFmtId="0" fontId="19" fillId="0" borderId="0" xfId="55" applyFont="1" applyFill="1" applyAlignment="1">
      <alignment horizontal="right" vertical="center"/>
      <protection/>
    </xf>
    <xf numFmtId="0" fontId="21" fillId="0" borderId="0" xfId="55" applyFont="1" applyFill="1" applyBorder="1" applyAlignment="1">
      <alignment horizontal="left" vertical="center"/>
      <protection/>
    </xf>
    <xf numFmtId="171" fontId="21" fillId="0" borderId="0" xfId="55" applyNumberFormat="1" applyFont="1" applyFill="1" applyBorder="1" applyAlignment="1">
      <alignment horizontal="right" vertical="center"/>
      <protection/>
    </xf>
    <xf numFmtId="169" fontId="6" fillId="0" borderId="0" xfId="55" applyNumberFormat="1" applyFont="1" applyFill="1" applyBorder="1" applyAlignment="1">
      <alignment horizontal="right" vertical="center"/>
      <protection/>
    </xf>
    <xf numFmtId="169" fontId="6" fillId="0" borderId="0" xfId="55" applyNumberFormat="1" applyFont="1" applyFill="1" applyAlignment="1">
      <alignment horizontal="right" vertical="center"/>
      <protection/>
    </xf>
    <xf numFmtId="0" fontId="11" fillId="0" borderId="0" xfId="55" applyFont="1" applyFill="1" applyBorder="1" applyAlignment="1">
      <alignment horizontal="left" vertical="center" indent="1"/>
      <protection/>
    </xf>
    <xf numFmtId="171" fontId="11" fillId="0" borderId="0" xfId="55" applyNumberFormat="1" applyFont="1" applyFill="1" applyBorder="1" applyAlignment="1">
      <alignment horizontal="right" vertical="center"/>
      <protection/>
    </xf>
    <xf numFmtId="169" fontId="2" fillId="0" borderId="0" xfId="55" applyNumberFormat="1" applyFont="1" applyFill="1" applyAlignment="1">
      <alignment horizontal="right" vertical="center"/>
      <protection/>
    </xf>
    <xf numFmtId="0" fontId="11" fillId="0" borderId="0" xfId="55" applyFont="1" applyFill="1" applyBorder="1" applyAlignment="1">
      <alignment horizontal="left" vertical="center"/>
      <protection/>
    </xf>
    <xf numFmtId="0" fontId="21" fillId="0" borderId="0" xfId="55" applyFont="1" applyFill="1" applyBorder="1" applyAlignment="1">
      <alignment horizontal="left" vertical="center" indent="1"/>
      <protection/>
    </xf>
    <xf numFmtId="0" fontId="11" fillId="0" borderId="0" xfId="55" applyFont="1" applyFill="1" applyBorder="1" applyAlignment="1">
      <alignment horizontal="left" vertical="center" indent="2"/>
      <protection/>
    </xf>
    <xf numFmtId="0" fontId="11" fillId="0" borderId="0" xfId="55" applyFont="1" applyFill="1" applyBorder="1" applyAlignment="1">
      <alignment horizontal="left" vertical="center" wrapText="1" indent="2"/>
      <protection/>
    </xf>
    <xf numFmtId="0" fontId="11" fillId="0" borderId="0" xfId="55" applyFont="1" applyFill="1" applyBorder="1" applyAlignment="1">
      <alignment horizontal="left" vertical="center" wrapText="1"/>
      <protection/>
    </xf>
    <xf numFmtId="0" fontId="21" fillId="0" borderId="0" xfId="55" applyFont="1" applyFill="1" applyBorder="1" applyAlignment="1">
      <alignment horizontal="left" vertical="center" wrapText="1" indent="1"/>
      <protection/>
    </xf>
    <xf numFmtId="0" fontId="21" fillId="0" borderId="11" xfId="55" applyFont="1" applyFill="1" applyBorder="1" applyAlignment="1">
      <alignment horizontal="left" vertical="center" wrapText="1" indent="1"/>
      <protection/>
    </xf>
    <xf numFmtId="171" fontId="21" fillId="0" borderId="11" xfId="55" applyNumberFormat="1" applyFont="1" applyFill="1" applyBorder="1" applyAlignment="1">
      <alignment horizontal="right" vertical="center"/>
      <protection/>
    </xf>
    <xf numFmtId="169" fontId="6" fillId="0" borderId="11" xfId="55" applyNumberFormat="1" applyFont="1" applyFill="1" applyBorder="1" applyAlignment="1">
      <alignment horizontal="right" vertical="center"/>
      <protection/>
    </xf>
    <xf numFmtId="0" fontId="14" fillId="0" borderId="0" xfId="55" applyFont="1" applyFill="1" applyBorder="1" applyAlignment="1">
      <alignment horizontal="left" vertical="center"/>
      <protection/>
    </xf>
    <xf numFmtId="171" fontId="14" fillId="0" borderId="0" xfId="55" applyNumberFormat="1" applyFont="1" applyFill="1" applyBorder="1" applyAlignment="1">
      <alignment horizontal="right" vertical="center"/>
      <protection/>
    </xf>
    <xf numFmtId="171" fontId="6" fillId="0" borderId="0" xfId="55" applyNumberFormat="1" applyFont="1" applyFill="1" applyBorder="1" applyAlignment="1">
      <alignment horizontal="right" vertical="center"/>
      <protection/>
    </xf>
    <xf numFmtId="0" fontId="15" fillId="0" borderId="0" xfId="55" applyFont="1" applyFill="1" applyAlignment="1">
      <alignment horizontal="left" vertical="center"/>
      <protection/>
    </xf>
    <xf numFmtId="0" fontId="14" fillId="0" borderId="0" xfId="55" applyFont="1" applyFill="1" applyAlignment="1">
      <alignment horizontal="right" vertical="center"/>
      <protection/>
    </xf>
    <xf numFmtId="0" fontId="14" fillId="0" borderId="0" xfId="55" applyFont="1" applyFill="1" applyAlignment="1">
      <alignment horizontal="left" vertical="center" indent="1"/>
      <protection/>
    </xf>
    <xf numFmtId="0" fontId="15" fillId="0" borderId="0" xfId="55" applyFont="1" applyFill="1" applyBorder="1" applyAlignment="1">
      <alignment horizontal="left" vertical="center"/>
      <protection/>
    </xf>
    <xf numFmtId="0" fontId="6" fillId="0" borderId="0" xfId="55" applyFont="1" applyFill="1" applyAlignment="1">
      <alignment horizontal="right" vertical="center"/>
      <protection/>
    </xf>
    <xf numFmtId="0" fontId="18" fillId="0" borderId="0" xfId="55" applyFont="1" applyFill="1" applyBorder="1" applyAlignment="1">
      <alignment horizontal="right" vertical="center"/>
      <protection/>
    </xf>
    <xf numFmtId="0" fontId="6" fillId="0" borderId="19" xfId="55" applyFont="1" applyFill="1" applyBorder="1" applyAlignment="1">
      <alignment horizontal="left" vertical="center" wrapText="1"/>
      <protection/>
    </xf>
    <xf numFmtId="171" fontId="4" fillId="0" borderId="0" xfId="55" applyNumberFormat="1" applyFont="1" applyFill="1" applyBorder="1" applyAlignment="1">
      <alignment horizontal="right" vertical="center"/>
      <protection/>
    </xf>
    <xf numFmtId="0" fontId="22" fillId="0" borderId="0" xfId="55" applyFont="1" applyFill="1" applyBorder="1" applyAlignment="1">
      <alignment horizontal="left" vertical="center"/>
      <protection/>
    </xf>
    <xf numFmtId="0" fontId="11" fillId="0" borderId="0" xfId="55" applyFont="1" applyFill="1" applyBorder="1" applyAlignment="1">
      <alignment horizontal="right" vertical="center"/>
      <protection/>
    </xf>
    <xf numFmtId="0" fontId="20" fillId="0" borderId="0" xfId="55" applyFont="1" applyFill="1" applyBorder="1" applyAlignment="1">
      <alignment horizontal="right" vertical="center"/>
      <protection/>
    </xf>
    <xf numFmtId="0" fontId="17" fillId="0" borderId="0" xfId="55" applyFont="1" applyFill="1" applyAlignment="1">
      <alignment horizontal="right" vertical="center"/>
      <protection/>
    </xf>
    <xf numFmtId="0" fontId="15" fillId="0" borderId="20" xfId="55" applyFont="1" applyFill="1" applyBorder="1" applyAlignment="1">
      <alignment horizontal="left" vertical="center"/>
      <protection/>
    </xf>
    <xf numFmtId="171" fontId="15" fillId="0" borderId="11" xfId="55" applyNumberFormat="1" applyFont="1" applyFill="1" applyBorder="1" applyAlignment="1">
      <alignment horizontal="right" vertical="center"/>
      <protection/>
    </xf>
    <xf numFmtId="171" fontId="15" fillId="0" borderId="0" xfId="55" applyNumberFormat="1" applyFont="1" applyFill="1" applyBorder="1" applyAlignment="1">
      <alignment horizontal="right" vertical="center"/>
      <protection/>
    </xf>
    <xf numFmtId="0" fontId="7" fillId="0" borderId="0" xfId="55" applyFont="1" applyFill="1" applyBorder="1" applyAlignment="1">
      <alignment horizontal="left" vertical="center"/>
      <protection/>
    </xf>
    <xf numFmtId="0" fontId="7" fillId="0" borderId="0" xfId="55" applyFont="1" applyFill="1" applyBorder="1" applyAlignment="1">
      <alignment horizontal="left" vertical="center" wrapText="1"/>
      <protection/>
    </xf>
    <xf numFmtId="0" fontId="12" fillId="0" borderId="0" xfId="55" applyFont="1" applyFill="1" applyBorder="1">
      <alignment/>
      <protection/>
    </xf>
    <xf numFmtId="0" fontId="14" fillId="0" borderId="0" xfId="55" applyFont="1" applyFill="1" applyAlignment="1">
      <alignment horizontal="left" vertical="center"/>
      <protection/>
    </xf>
    <xf numFmtId="0" fontId="16" fillId="0" borderId="0" xfId="0" applyFont="1" applyFill="1" applyAlignment="1">
      <alignment horizontal="left" vertical="center"/>
    </xf>
    <xf numFmtId="0" fontId="2" fillId="0" borderId="0" xfId="0" applyFont="1" applyFill="1" applyAlignment="1">
      <alignment horizontal="right" vertical="center"/>
    </xf>
    <xf numFmtId="0" fontId="2" fillId="0" borderId="18" xfId="0" applyFont="1" applyFill="1" applyBorder="1" applyAlignment="1">
      <alignment horizontal="left" vertical="center"/>
    </xf>
    <xf numFmtId="0" fontId="24" fillId="0" borderId="0" xfId="0" applyFont="1" applyFill="1" applyAlignment="1">
      <alignment horizontal="right" vertical="center"/>
    </xf>
    <xf numFmtId="0" fontId="6"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7" fillId="0" borderId="0" xfId="55" applyFont="1" applyFill="1" applyAlignment="1">
      <alignment horizontal="left" vertical="center"/>
      <protection/>
    </xf>
    <xf numFmtId="168" fontId="0" fillId="0" borderId="0" xfId="50" applyFont="1" applyAlignment="1">
      <alignment/>
    </xf>
    <xf numFmtId="164" fontId="0" fillId="0" borderId="0" xfId="0" applyNumberFormat="1" applyAlignment="1">
      <alignment/>
    </xf>
    <xf numFmtId="1" fontId="0" fillId="0" borderId="0" xfId="0" applyNumberFormat="1" applyAlignment="1">
      <alignment/>
    </xf>
    <xf numFmtId="164" fontId="0" fillId="33" borderId="0" xfId="0" applyNumberFormat="1" applyFill="1" applyAlignment="1">
      <alignment/>
    </xf>
    <xf numFmtId="0" fontId="62" fillId="0" borderId="0" xfId="55" applyFont="1" applyFill="1" applyAlignment="1">
      <alignment horizontal="right" vertical="center"/>
      <protection/>
    </xf>
    <xf numFmtId="0" fontId="63" fillId="0" borderId="0" xfId="55" applyFont="1" applyFill="1" applyAlignment="1">
      <alignment horizontal="right" vertical="center"/>
      <protection/>
    </xf>
    <xf numFmtId="0" fontId="64" fillId="0" borderId="0" xfId="55" applyFont="1" applyFill="1" applyAlignment="1">
      <alignment horizontal="right" vertical="center"/>
      <protection/>
    </xf>
    <xf numFmtId="0" fontId="62" fillId="0" borderId="0" xfId="55" applyFont="1" applyFill="1" applyBorder="1" applyAlignment="1">
      <alignment horizontal="right" vertical="center"/>
      <protection/>
    </xf>
    <xf numFmtId="0" fontId="6" fillId="0" borderId="21" xfId="55" applyFont="1" applyFill="1" applyBorder="1" applyAlignment="1">
      <alignment horizontal="left" vertical="center" wrapText="1"/>
      <protection/>
    </xf>
    <xf numFmtId="0" fontId="7" fillId="0" borderId="0" xfId="0" applyFont="1" applyFill="1" applyBorder="1" applyAlignment="1">
      <alignment horizontal="left" vertical="center" wrapText="1"/>
    </xf>
    <xf numFmtId="0" fontId="5" fillId="34" borderId="14"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169" fontId="6" fillId="0" borderId="0" xfId="0" applyNumberFormat="1" applyFont="1" applyAlignment="1">
      <alignment horizontal="right" vertical="center"/>
    </xf>
    <xf numFmtId="169" fontId="2" fillId="0" borderId="0" xfId="0" applyNumberFormat="1"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right" vertical="center"/>
    </xf>
    <xf numFmtId="169" fontId="2" fillId="0" borderId="11" xfId="0" applyNumberFormat="1" applyFont="1" applyBorder="1" applyAlignment="1">
      <alignment horizontal="right" vertical="center"/>
    </xf>
    <xf numFmtId="169" fontId="6" fillId="0" borderId="0" xfId="0" applyNumberFormat="1" applyFont="1" applyAlignment="1">
      <alignment vertical="center"/>
    </xf>
    <xf numFmtId="0" fontId="4" fillId="0" borderId="0" xfId="0" applyFont="1" applyAlignment="1">
      <alignment horizontal="right" vertical="center"/>
    </xf>
    <xf numFmtId="169" fontId="2" fillId="0" borderId="0" xfId="0" applyNumberFormat="1" applyFont="1" applyAlignment="1">
      <alignment vertical="center"/>
    </xf>
    <xf numFmtId="0" fontId="4" fillId="0" borderId="11" xfId="0" applyFont="1" applyBorder="1" applyAlignment="1">
      <alignment horizontal="right" vertical="center"/>
    </xf>
    <xf numFmtId="169" fontId="6" fillId="0" borderId="0" xfId="55" applyNumberFormat="1" applyFont="1" applyAlignment="1">
      <alignment horizontal="right" vertical="center"/>
      <protection/>
    </xf>
    <xf numFmtId="0" fontId="4" fillId="0" borderId="0" xfId="55" applyFont="1" applyAlignment="1">
      <alignment horizontal="right" vertical="center"/>
      <protection/>
    </xf>
    <xf numFmtId="169" fontId="6" fillId="0" borderId="0" xfId="55" applyNumberFormat="1" applyFont="1">
      <alignment/>
      <protection/>
    </xf>
    <xf numFmtId="169" fontId="21" fillId="0" borderId="0" xfId="55" applyNumberFormat="1" applyFont="1" applyAlignment="1">
      <alignment horizontal="right" vertical="center"/>
      <protection/>
    </xf>
    <xf numFmtId="0" fontId="2" fillId="0" borderId="0" xfId="55" applyFont="1" applyAlignment="1">
      <alignment horizontal="right" vertical="center"/>
      <protection/>
    </xf>
    <xf numFmtId="169" fontId="2" fillId="0" borderId="0" xfId="55" applyNumberFormat="1" applyFont="1" applyAlignment="1">
      <alignment horizontal="right" vertical="center"/>
      <protection/>
    </xf>
    <xf numFmtId="173" fontId="6" fillId="0" borderId="0" xfId="50" applyNumberFormat="1" applyFont="1" applyFill="1" applyAlignment="1">
      <alignment horizontal="right"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0" xfId="55" applyFont="1" applyFill="1" applyBorder="1" applyAlignment="1">
      <alignment horizontal="left" wrapText="1"/>
      <protection/>
    </xf>
    <xf numFmtId="0" fontId="7" fillId="0" borderId="0" xfId="55" applyFont="1" applyFill="1" applyBorder="1" applyAlignment="1">
      <alignment horizontal="left" vertical="center" wrapText="1"/>
      <protection/>
    </xf>
    <xf numFmtId="0" fontId="7" fillId="0" borderId="0" xfId="55" applyFont="1" applyFill="1" applyAlignment="1">
      <alignment horizontal="left" vertical="center"/>
      <protection/>
    </xf>
    <xf numFmtId="0" fontId="8" fillId="0" borderId="0" xfId="55" applyFont="1" applyFill="1" applyAlignment="1">
      <alignment horizontal="left" vertical="center" wrapText="1"/>
      <protection/>
    </xf>
    <xf numFmtId="0" fontId="8" fillId="0" borderId="0" xfId="55" applyFont="1" applyFill="1" applyBorder="1" applyAlignment="1">
      <alignment horizontal="justify" vertical="center" wrapText="1"/>
      <protection/>
    </xf>
    <xf numFmtId="0" fontId="7" fillId="0" borderId="0" xfId="55" applyFont="1" applyFill="1" applyBorder="1" applyAlignment="1">
      <alignment horizontal="justify" vertical="center" wrapText="1"/>
      <protection/>
    </xf>
  </cellXfs>
  <cellStyles count="21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Porcentaje 2" xfId="59"/>
    <cellStyle name="Porcentaje 3" xfId="60"/>
    <cellStyle name="Salida" xfId="61"/>
    <cellStyle name="style1457710201750" xfId="62"/>
    <cellStyle name="style1457710201803" xfId="63"/>
    <cellStyle name="style1457710201877" xfId="64"/>
    <cellStyle name="style1457710202553" xfId="65"/>
    <cellStyle name="style1457710202572" xfId="66"/>
    <cellStyle name="style1457710202591" xfId="67"/>
    <cellStyle name="style1487288560391" xfId="68"/>
    <cellStyle name="style1487288560476" xfId="69"/>
    <cellStyle name="style1487288560540" xfId="70"/>
    <cellStyle name="style1487288560594" xfId="71"/>
    <cellStyle name="style1487288560648" xfId="72"/>
    <cellStyle name="style1487288560701" xfId="73"/>
    <cellStyle name="style1487288560741" xfId="74"/>
    <cellStyle name="style1487288560800" xfId="75"/>
    <cellStyle name="style1487288560856" xfId="76"/>
    <cellStyle name="style1487288560906" xfId="77"/>
    <cellStyle name="style1487288560958" xfId="78"/>
    <cellStyle name="style1487288561011" xfId="79"/>
    <cellStyle name="style1487288561067" xfId="80"/>
    <cellStyle name="style1487288561124" xfId="81"/>
    <cellStyle name="style1487288561180" xfId="82"/>
    <cellStyle name="style1487288561222" xfId="83"/>
    <cellStyle name="style1487288561264" xfId="84"/>
    <cellStyle name="style1487288561322" xfId="85"/>
    <cellStyle name="style1487288561366" xfId="86"/>
    <cellStyle name="style1487288561410" xfId="87"/>
    <cellStyle name="style1487288561449" xfId="88"/>
    <cellStyle name="style1487288561501" xfId="89"/>
    <cellStyle name="style1487288561551" xfId="90"/>
    <cellStyle name="style1487288561601" xfId="91"/>
    <cellStyle name="style1487288561652" xfId="92"/>
    <cellStyle name="style1487288561706" xfId="93"/>
    <cellStyle name="style1487288561765" xfId="94"/>
    <cellStyle name="style1487288561818" xfId="95"/>
    <cellStyle name="style1487288561871" xfId="96"/>
    <cellStyle name="style1487288561914" xfId="97"/>
    <cellStyle name="style1487288561975" xfId="98"/>
    <cellStyle name="style1487288562020" xfId="99"/>
    <cellStyle name="style1487288562076" xfId="100"/>
    <cellStyle name="style1487288562131" xfId="101"/>
    <cellStyle name="style1487288562171" xfId="102"/>
    <cellStyle name="style1487288562280" xfId="103"/>
    <cellStyle name="style1487288562359" xfId="104"/>
    <cellStyle name="style1489520248207" xfId="105"/>
    <cellStyle name="style1489527367517" xfId="106"/>
    <cellStyle name="style1489527367579" xfId="107"/>
    <cellStyle name="style1489527367620" xfId="108"/>
    <cellStyle name="style1489527367680" xfId="109"/>
    <cellStyle name="style1489527367739" xfId="110"/>
    <cellStyle name="style1489527367796" xfId="111"/>
    <cellStyle name="style1489527367843" xfId="112"/>
    <cellStyle name="style1489527367907" xfId="113"/>
    <cellStyle name="style1489527367962" xfId="114"/>
    <cellStyle name="style1489527368024" xfId="115"/>
    <cellStyle name="style1489527368080" xfId="116"/>
    <cellStyle name="style1489527368136" xfId="117"/>
    <cellStyle name="style1489527368191" xfId="118"/>
    <cellStyle name="style1489527368245" xfId="119"/>
    <cellStyle name="style1489527368306" xfId="120"/>
    <cellStyle name="style1489527368345" xfId="121"/>
    <cellStyle name="style1489527368377" xfId="122"/>
    <cellStyle name="style1489527368424" xfId="123"/>
    <cellStyle name="style1489527368471" xfId="124"/>
    <cellStyle name="style1489527368502" xfId="125"/>
    <cellStyle name="style1489527368549" xfId="126"/>
    <cellStyle name="style1489527368601" xfId="127"/>
    <cellStyle name="style1489527368651" xfId="128"/>
    <cellStyle name="style1489527368728" xfId="129"/>
    <cellStyle name="style1489527368790" xfId="130"/>
    <cellStyle name="style1489527368849" xfId="131"/>
    <cellStyle name="style1489527368910" xfId="132"/>
    <cellStyle name="style1489527368963" xfId="133"/>
    <cellStyle name="style1489527369019" xfId="134"/>
    <cellStyle name="style1489527369047" xfId="135"/>
    <cellStyle name="style1489527369109" xfId="136"/>
    <cellStyle name="style1489527369140" xfId="137"/>
    <cellStyle name="style1489527369203" xfId="138"/>
    <cellStyle name="style1489527369249" xfId="139"/>
    <cellStyle name="style1489527369284" xfId="140"/>
    <cellStyle name="style1489527369384" xfId="141"/>
    <cellStyle name="style1489527369464" xfId="142"/>
    <cellStyle name="style1489532287060" xfId="143"/>
    <cellStyle name="style1489532287123" xfId="144"/>
    <cellStyle name="style1489532287170" xfId="145"/>
    <cellStyle name="style1489532287216" xfId="146"/>
    <cellStyle name="style1489532287263" xfId="147"/>
    <cellStyle name="style1489532287326" xfId="148"/>
    <cellStyle name="style1489532287357" xfId="149"/>
    <cellStyle name="style1489532287420" xfId="150"/>
    <cellStyle name="style1489532287466" xfId="151"/>
    <cellStyle name="style1489532287529" xfId="152"/>
    <cellStyle name="style1489532287591" xfId="153"/>
    <cellStyle name="style1489532287638" xfId="154"/>
    <cellStyle name="style1489532287685" xfId="155"/>
    <cellStyle name="style1489532287748" xfId="156"/>
    <cellStyle name="style1489532287795" xfId="157"/>
    <cellStyle name="style1489532287842" xfId="158"/>
    <cellStyle name="style1489532287873" xfId="159"/>
    <cellStyle name="style1489532287935" xfId="160"/>
    <cellStyle name="style1489532287967" xfId="161"/>
    <cellStyle name="style1489532288013" xfId="162"/>
    <cellStyle name="style1489532288060" xfId="163"/>
    <cellStyle name="style1489532288107" xfId="164"/>
    <cellStyle name="style1489532288170" xfId="165"/>
    <cellStyle name="style1489532288217" xfId="166"/>
    <cellStyle name="style1489532288263" xfId="167"/>
    <cellStyle name="style1489532288342" xfId="168"/>
    <cellStyle name="style1489532288388" xfId="169"/>
    <cellStyle name="style1489532288451" xfId="170"/>
    <cellStyle name="style1489532288498" xfId="171"/>
    <cellStyle name="style1489532288529" xfId="172"/>
    <cellStyle name="style1489532288592" xfId="173"/>
    <cellStyle name="style1489532288623" xfId="174"/>
    <cellStyle name="style1489532288685" xfId="175"/>
    <cellStyle name="style1489532288732" xfId="176"/>
    <cellStyle name="style1489532288779" xfId="177"/>
    <cellStyle name="style1489532288873" xfId="178"/>
    <cellStyle name="style1489532288951" xfId="179"/>
    <cellStyle name="style1494347146459" xfId="180"/>
    <cellStyle name="style1525104927260" xfId="181"/>
    <cellStyle name="style1525104927347" xfId="182"/>
    <cellStyle name="style1525104927448" xfId="183"/>
    <cellStyle name="style1525104927504" xfId="184"/>
    <cellStyle name="style1525104927577" xfId="185"/>
    <cellStyle name="style1525104927623" xfId="186"/>
    <cellStyle name="style1525104927686" xfId="187"/>
    <cellStyle name="style1525104927739" xfId="188"/>
    <cellStyle name="style1525104927792" xfId="189"/>
    <cellStyle name="style1525104927846" xfId="190"/>
    <cellStyle name="style1525104927900" xfId="191"/>
    <cellStyle name="style1525104927958" xfId="192"/>
    <cellStyle name="style1525104928012" xfId="193"/>
    <cellStyle name="style1525104928067" xfId="194"/>
    <cellStyle name="style1525104928108" xfId="195"/>
    <cellStyle name="style1525104928355" xfId="196"/>
    <cellStyle name="style1525104928506" xfId="197"/>
    <cellStyle name="style1525104928891" xfId="198"/>
    <cellStyle name="style1525104928943" xfId="199"/>
    <cellStyle name="style1525104929496" xfId="200"/>
    <cellStyle name="style1525104929537" xfId="201"/>
    <cellStyle name="style1525104929576" xfId="202"/>
    <cellStyle name="style1525104929617" xfId="203"/>
    <cellStyle name="style1525104929668" xfId="204"/>
    <cellStyle name="style1525104929720" xfId="205"/>
    <cellStyle name="style1525104929772" xfId="206"/>
    <cellStyle name="style1525104929823" xfId="207"/>
    <cellStyle name="style1525104929874" xfId="208"/>
    <cellStyle name="style1525104929926" xfId="209"/>
    <cellStyle name="style1525104929968" xfId="210"/>
    <cellStyle name="style1525104930020" xfId="211"/>
    <cellStyle name="style1525104930061" xfId="212"/>
    <cellStyle name="style1525104930115" xfId="213"/>
    <cellStyle name="style1525104930168" xfId="214"/>
    <cellStyle name="style1525104930207" xfId="215"/>
    <cellStyle name="style1525104930309" xfId="216"/>
    <cellStyle name="style1525104930393" xfId="217"/>
    <cellStyle name="style1525104930473" xfId="218"/>
    <cellStyle name="style1525104930517" xfId="219"/>
    <cellStyle name="style1525104930561" xfId="220"/>
    <cellStyle name="style1525104930603" xfId="221"/>
    <cellStyle name="Texto de advertencia" xfId="222"/>
    <cellStyle name="Texto explicativo" xfId="223"/>
    <cellStyle name="Título" xfId="224"/>
    <cellStyle name="Título 2" xfId="225"/>
    <cellStyle name="Título 3" xfId="226"/>
    <cellStyle name="Total" xfId="2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torres\Mis%20documentos\Programas%20Sociales\PROGRAMAS%20SOCIALES%20-%20200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FOC"/>
      <sheetName val="SALUD"/>
      <sheetName val="EDUCA"/>
      <sheetName val="p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3">
    <tabColor indexed="11"/>
    <pageSetUpPr fitToPage="1"/>
  </sheetPr>
  <dimension ref="A1:F62"/>
  <sheetViews>
    <sheetView showGridLines="0" tabSelected="1" zoomScale="130" zoomScaleNormal="130" zoomScaleSheetLayoutView="145" zoomScalePageLayoutView="0" workbookViewId="0" topLeftCell="A1">
      <selection activeCell="A38" sqref="A38"/>
    </sheetView>
  </sheetViews>
  <sheetFormatPr defaultColWidth="11.421875" defaultRowHeight="12.75"/>
  <cols>
    <col min="1" max="1" width="20.140625" style="2" customWidth="1"/>
    <col min="2" max="2" width="6.00390625" style="2" bestFit="1" customWidth="1"/>
    <col min="3" max="3" width="6.28125" style="1" bestFit="1" customWidth="1"/>
    <col min="4" max="4" width="6.57421875" style="1" bestFit="1" customWidth="1"/>
    <col min="5" max="16384" width="11.421875" style="1" customWidth="1"/>
  </cols>
  <sheetData>
    <row r="1" spans="1:2" ht="15" customHeight="1">
      <c r="A1" s="11" t="s">
        <v>89</v>
      </c>
      <c r="B1" s="11"/>
    </row>
    <row r="2" spans="1:2" ht="3.75" customHeight="1">
      <c r="A2" s="11"/>
      <c r="B2" s="11"/>
    </row>
    <row r="3" spans="1:2" ht="13.5" customHeight="1">
      <c r="A3" s="30" t="s">
        <v>88</v>
      </c>
      <c r="B3" s="30"/>
    </row>
    <row r="4" spans="1:2" ht="13.5" customHeight="1">
      <c r="A4" s="30" t="s">
        <v>154</v>
      </c>
      <c r="B4" s="30"/>
    </row>
    <row r="5" spans="1:3" ht="12" customHeight="1">
      <c r="A5" s="31" t="s">
        <v>141</v>
      </c>
      <c r="B5" s="31"/>
      <c r="C5" s="12"/>
    </row>
    <row r="6" ht="6.75" customHeight="1"/>
    <row r="7" spans="1:4" ht="18" customHeight="1">
      <c r="A7" s="24" t="s">
        <v>56</v>
      </c>
      <c r="B7" s="105">
        <v>2013</v>
      </c>
      <c r="C7" s="105">
        <v>2014</v>
      </c>
      <c r="D7" s="105">
        <v>2015</v>
      </c>
    </row>
    <row r="8" spans="1:2" ht="4.5" customHeight="1">
      <c r="A8" s="14"/>
      <c r="B8" s="1"/>
    </row>
    <row r="9" spans="1:4" ht="17.25" customHeight="1">
      <c r="A9" s="23" t="s">
        <v>105</v>
      </c>
      <c r="B9" s="108">
        <v>111887</v>
      </c>
      <c r="C9" s="108">
        <v>123546</v>
      </c>
      <c r="D9" s="108">
        <v>130205</v>
      </c>
    </row>
    <row r="10" spans="1:4" ht="6.75" customHeight="1">
      <c r="A10" s="15"/>
      <c r="B10" s="109"/>
      <c r="C10" s="109"/>
      <c r="D10" s="110"/>
    </row>
    <row r="11" spans="1:4" ht="10.5" customHeight="1">
      <c r="A11" s="15" t="s">
        <v>106</v>
      </c>
      <c r="B11" s="109">
        <v>56679.8958333793</v>
      </c>
      <c r="C11" s="109">
        <v>64077.026794329686</v>
      </c>
      <c r="D11" s="109">
        <v>67131.83922935656</v>
      </c>
    </row>
    <row r="12" spans="1:4" ht="3" customHeight="1">
      <c r="A12" s="15"/>
      <c r="B12" s="109"/>
      <c r="C12" s="109"/>
      <c r="D12" s="110"/>
    </row>
    <row r="13" spans="1:4" ht="10.5" customHeight="1">
      <c r="A13" s="15" t="s">
        <v>79</v>
      </c>
      <c r="B13" s="109">
        <v>43825.8108995793</v>
      </c>
      <c r="C13" s="109">
        <v>50710.97335504969</v>
      </c>
      <c r="D13" s="109">
        <v>54529.702024515675</v>
      </c>
    </row>
    <row r="14" spans="1:4" ht="12" customHeight="1">
      <c r="A14" s="13" t="s">
        <v>80</v>
      </c>
      <c r="B14" s="109">
        <v>19355.123942889808</v>
      </c>
      <c r="C14" s="109">
        <v>21037.936054479782</v>
      </c>
      <c r="D14" s="109">
        <v>24605.59941519461</v>
      </c>
    </row>
    <row r="15" spans="1:4" ht="12" customHeight="1">
      <c r="A15" s="13" t="s">
        <v>81</v>
      </c>
      <c r="B15" s="109">
        <v>24470.686956689497</v>
      </c>
      <c r="C15" s="109">
        <v>29673.037300569904</v>
      </c>
      <c r="D15" s="109">
        <v>29924.102609321064</v>
      </c>
    </row>
    <row r="16" spans="1:4" s="92" customFormat="1" ht="3" customHeight="1">
      <c r="A16" s="13"/>
      <c r="B16" s="109"/>
      <c r="C16" s="109"/>
      <c r="D16" s="111"/>
    </row>
    <row r="17" spans="1:4" s="92" customFormat="1" ht="12" customHeight="1">
      <c r="A17" s="13" t="s">
        <v>82</v>
      </c>
      <c r="B17" s="109">
        <v>12854.0849338</v>
      </c>
      <c r="C17" s="109">
        <v>13366.053439279998</v>
      </c>
      <c r="D17" s="109">
        <v>12602.137204840876</v>
      </c>
    </row>
    <row r="18" spans="1:4" ht="3.75" customHeight="1">
      <c r="A18" s="13"/>
      <c r="B18" s="109"/>
      <c r="C18" s="109"/>
      <c r="D18" s="110"/>
    </row>
    <row r="19" spans="1:6" ht="12" customHeight="1">
      <c r="A19" s="26" t="s">
        <v>103</v>
      </c>
      <c r="B19" s="109">
        <v>22656.823438719766</v>
      </c>
      <c r="C19" s="109">
        <v>26635.637378949905</v>
      </c>
      <c r="D19" s="109">
        <v>29421.935666097335</v>
      </c>
      <c r="F19" s="10"/>
    </row>
    <row r="20" spans="1:3" ht="12" customHeight="1">
      <c r="A20" s="26" t="s">
        <v>123</v>
      </c>
      <c r="B20" s="12"/>
      <c r="C20" s="12"/>
    </row>
    <row r="21" spans="1:4" ht="2.25" customHeight="1">
      <c r="A21" s="6"/>
      <c r="B21" s="93"/>
      <c r="C21" s="93"/>
      <c r="D21" s="93"/>
    </row>
    <row r="22" ht="2.25" customHeight="1">
      <c r="B22" s="1"/>
    </row>
    <row r="23" spans="1:6" ht="9">
      <c r="A23" s="104" t="s">
        <v>92</v>
      </c>
      <c r="B23" s="104"/>
      <c r="F23" s="12"/>
    </row>
    <row r="24" spans="1:4" ht="16.5" customHeight="1">
      <c r="A24" s="125" t="s">
        <v>54</v>
      </c>
      <c r="B24" s="125"/>
      <c r="C24" s="125"/>
      <c r="D24" s="125"/>
    </row>
    <row r="25" spans="1:4" ht="12.75" customHeight="1">
      <c r="A25" s="124" t="s">
        <v>83</v>
      </c>
      <c r="B25" s="124"/>
      <c r="C25" s="124"/>
      <c r="D25" s="124"/>
    </row>
    <row r="26" spans="1:4" ht="10.5" customHeight="1">
      <c r="A26" s="124" t="s">
        <v>0</v>
      </c>
      <c r="B26" s="124"/>
      <c r="C26" s="124"/>
      <c r="D26" s="124"/>
    </row>
    <row r="27" spans="1:4" ht="16.5" customHeight="1">
      <c r="A27" s="124" t="s">
        <v>16</v>
      </c>
      <c r="B27" s="124"/>
      <c r="C27" s="124"/>
      <c r="D27" s="124"/>
    </row>
    <row r="28" spans="1:4" ht="15" customHeight="1">
      <c r="A28" s="124" t="s">
        <v>1</v>
      </c>
      <c r="B28" s="124"/>
      <c r="C28" s="124"/>
      <c r="D28" s="124"/>
    </row>
    <row r="29" spans="1:4" ht="12" customHeight="1">
      <c r="A29" s="124" t="s">
        <v>2</v>
      </c>
      <c r="B29" s="124"/>
      <c r="C29" s="124"/>
      <c r="D29" s="124"/>
    </row>
    <row r="30" spans="1:4" ht="14.25" customHeight="1">
      <c r="A30" s="124" t="s">
        <v>104</v>
      </c>
      <c r="B30" s="124"/>
      <c r="C30" s="124"/>
      <c r="D30" s="124"/>
    </row>
    <row r="31" spans="1:4" ht="9">
      <c r="A31" s="17" t="s">
        <v>139</v>
      </c>
      <c r="B31" s="17"/>
      <c r="C31" s="12"/>
      <c r="D31" s="12"/>
    </row>
    <row r="32" ht="12" customHeight="1"/>
    <row r="33" ht="12" customHeight="1"/>
    <row r="34" ht="12" customHeight="1" hidden="1"/>
    <row r="35" ht="12" customHeight="1" hidden="1"/>
    <row r="36" ht="8.25" customHeight="1"/>
    <row r="37" spans="1:2" ht="13.5" customHeight="1">
      <c r="A37" s="9" t="s">
        <v>155</v>
      </c>
      <c r="B37" s="9"/>
    </row>
    <row r="38" spans="1:2" ht="13.5" customHeight="1">
      <c r="A38" s="8" t="s">
        <v>142</v>
      </c>
      <c r="B38" s="8"/>
    </row>
    <row r="39" ht="6.75" customHeight="1">
      <c r="A39" s="19"/>
    </row>
    <row r="40" spans="1:4" ht="16.5" customHeight="1">
      <c r="A40" s="25" t="s">
        <v>57</v>
      </c>
      <c r="B40" s="105">
        <v>2013</v>
      </c>
      <c r="C40" s="18">
        <v>2014</v>
      </c>
      <c r="D40" s="18">
        <v>2015</v>
      </c>
    </row>
    <row r="41" spans="1:2" ht="3" customHeight="1">
      <c r="A41" s="22"/>
      <c r="B41" s="107"/>
    </row>
    <row r="42" spans="1:4" ht="11.25" customHeight="1">
      <c r="A42" s="23" t="s">
        <v>52</v>
      </c>
      <c r="B42" s="108">
        <v>43825.81090011</v>
      </c>
      <c r="C42" s="108">
        <v>50710.973355049704</v>
      </c>
      <c r="D42" s="108">
        <v>54529.702024515536</v>
      </c>
    </row>
    <row r="43" spans="1:4" ht="4.5" customHeight="1">
      <c r="A43" s="14"/>
      <c r="B43" s="109"/>
      <c r="C43" s="109"/>
      <c r="D43" s="110"/>
    </row>
    <row r="44" spans="1:4" ht="11.25" customHeight="1">
      <c r="A44" s="15" t="s">
        <v>51</v>
      </c>
      <c r="B44" s="109">
        <v>413.55916908000006</v>
      </c>
      <c r="C44" s="109">
        <v>433.4977801300001</v>
      </c>
      <c r="D44" s="109">
        <v>299.94005219880165</v>
      </c>
    </row>
    <row r="45" spans="1:4" ht="11.25" customHeight="1">
      <c r="A45" s="15" t="s">
        <v>73</v>
      </c>
      <c r="B45" s="109">
        <v>1775.80829298</v>
      </c>
      <c r="C45" s="109">
        <v>1936.1972511099998</v>
      </c>
      <c r="D45" s="109">
        <v>2417.448367419981</v>
      </c>
    </row>
    <row r="46" spans="1:4" ht="11.25" customHeight="1">
      <c r="A46" s="15" t="s">
        <v>45</v>
      </c>
      <c r="B46" s="109">
        <v>139.94361844</v>
      </c>
      <c r="C46" s="109">
        <v>110.35497667000004</v>
      </c>
      <c r="D46" s="109">
        <v>64.384674624</v>
      </c>
    </row>
    <row r="47" spans="1:4" ht="11.25" customHeight="1">
      <c r="A47" s="15" t="s">
        <v>46</v>
      </c>
      <c r="B47" s="109">
        <v>721.83904443</v>
      </c>
      <c r="C47" s="109">
        <v>778.3760972200009</v>
      </c>
      <c r="D47" s="109">
        <v>722.2149583443887</v>
      </c>
    </row>
    <row r="48" spans="1:4" ht="11.25" customHeight="1">
      <c r="A48" s="15" t="s">
        <v>32</v>
      </c>
      <c r="B48" s="109">
        <v>17111.06948731</v>
      </c>
      <c r="C48" s="109">
        <v>19743.55036299</v>
      </c>
      <c r="D48" s="109">
        <v>22664.18382571678</v>
      </c>
    </row>
    <row r="49" spans="1:4" ht="11.25" customHeight="1">
      <c r="A49" s="15" t="s">
        <v>47</v>
      </c>
      <c r="B49" s="109">
        <v>788.89548244</v>
      </c>
      <c r="C49" s="109">
        <v>604.1838166599999</v>
      </c>
      <c r="D49" s="109">
        <v>549.7137693099008</v>
      </c>
    </row>
    <row r="50" spans="1:4" ht="11.25" customHeight="1">
      <c r="A50" s="15" t="s">
        <v>62</v>
      </c>
      <c r="B50" s="109">
        <v>26.05387691</v>
      </c>
      <c r="C50" s="109">
        <v>23.628577460000002</v>
      </c>
      <c r="D50" s="109">
        <v>0.93984225</v>
      </c>
    </row>
    <row r="51" spans="1:4" ht="11.25" customHeight="1">
      <c r="A51" s="15" t="s">
        <v>48</v>
      </c>
      <c r="B51" s="109">
        <v>94.12226818</v>
      </c>
      <c r="C51" s="109">
        <v>81.12433649999997</v>
      </c>
      <c r="D51" s="109">
        <v>716.3186492775991</v>
      </c>
    </row>
    <row r="52" spans="1:4" ht="11.25" customHeight="1">
      <c r="A52" s="15" t="s">
        <v>43</v>
      </c>
      <c r="B52" s="109">
        <v>56.74481683</v>
      </c>
      <c r="C52" s="109">
        <v>63.11674351999999</v>
      </c>
      <c r="D52" s="109">
        <v>84.34612930900003</v>
      </c>
    </row>
    <row r="53" spans="1:4" s="5" customFormat="1" ht="10.5" customHeight="1">
      <c r="A53" s="15" t="s">
        <v>31</v>
      </c>
      <c r="B53" s="109">
        <v>4478.89421623</v>
      </c>
      <c r="C53" s="109">
        <v>5534.06805963</v>
      </c>
      <c r="D53" s="109">
        <v>5145.171231914731</v>
      </c>
    </row>
    <row r="54" spans="1:4" s="5" customFormat="1" ht="11.25" customHeight="1">
      <c r="A54" s="15" t="s">
        <v>33</v>
      </c>
      <c r="B54" s="109">
        <v>14196.34354691</v>
      </c>
      <c r="C54" s="109">
        <v>16911.69491498969</v>
      </c>
      <c r="D54" s="109">
        <v>16420.61612246987</v>
      </c>
    </row>
    <row r="55" spans="1:4" s="5" customFormat="1" ht="11.25" customHeight="1">
      <c r="A55" s="15" t="s">
        <v>49</v>
      </c>
      <c r="B55" s="109">
        <v>97.35115071999998</v>
      </c>
      <c r="C55" s="109">
        <v>110.40936684000005</v>
      </c>
      <c r="D55" s="109">
        <v>100.10530332948981</v>
      </c>
    </row>
    <row r="56" spans="1:4" ht="11.25" customHeight="1">
      <c r="A56" s="15" t="s">
        <v>42</v>
      </c>
      <c r="B56" s="109">
        <v>2871.7623792300074</v>
      </c>
      <c r="C56" s="109">
        <v>2982.22071568</v>
      </c>
      <c r="D56" s="109">
        <v>2847.644852217485</v>
      </c>
    </row>
    <row r="57" spans="1:4" ht="11.25" customHeight="1">
      <c r="A57" s="21" t="s">
        <v>50</v>
      </c>
      <c r="B57" s="112">
        <v>1053.4235504199999</v>
      </c>
      <c r="C57" s="112">
        <v>1398.550355650001</v>
      </c>
      <c r="D57" s="112">
        <v>2496.67424613351</v>
      </c>
    </row>
    <row r="58" spans="1:2" ht="1.5" customHeight="1">
      <c r="A58" s="16"/>
      <c r="B58" s="16"/>
    </row>
    <row r="59" spans="1:2" ht="9" customHeight="1">
      <c r="A59" s="16" t="s">
        <v>92</v>
      </c>
      <c r="B59" s="16"/>
    </row>
    <row r="60" spans="1:4" ht="27.75" customHeight="1">
      <c r="A60" s="125" t="s">
        <v>150</v>
      </c>
      <c r="B60" s="125"/>
      <c r="C60" s="125"/>
      <c r="D60" s="125"/>
    </row>
    <row r="61" spans="1:2" ht="9.75" customHeight="1">
      <c r="A61" s="17" t="s">
        <v>139</v>
      </c>
      <c r="B61" s="17"/>
    </row>
    <row r="62" spans="1:2" ht="8.25" customHeight="1">
      <c r="A62" s="104"/>
      <c r="B62" s="104"/>
    </row>
  </sheetData>
  <sheetProtection/>
  <mergeCells count="8">
    <mergeCell ref="A29:D29"/>
    <mergeCell ref="A30:D30"/>
    <mergeCell ref="A60:D60"/>
    <mergeCell ref="A24:D24"/>
    <mergeCell ref="A25:D25"/>
    <mergeCell ref="A26:D26"/>
    <mergeCell ref="A27:D27"/>
    <mergeCell ref="A28:D28"/>
  </mergeCells>
  <printOptions horizontalCentered="1"/>
  <pageMargins left="0.984251968503937" right="0.984251968503937" top="0.984251968503937" bottom="0.984251968503937" header="0" footer="0"/>
  <pageSetup cellComments="atEnd"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Hoja11">
    <tabColor indexed="11"/>
  </sheetPr>
  <dimension ref="A1:D67"/>
  <sheetViews>
    <sheetView showGridLines="0" zoomScale="130" zoomScaleNormal="130" zoomScaleSheetLayoutView="160" workbookViewId="0" topLeftCell="A1">
      <selection activeCell="A52" sqref="A52"/>
    </sheetView>
  </sheetViews>
  <sheetFormatPr defaultColWidth="11.421875" defaultRowHeight="12.75"/>
  <cols>
    <col min="1" max="1" width="24.8515625" style="88" customWidth="1"/>
    <col min="2" max="2" width="6.140625" style="88" customWidth="1"/>
    <col min="3" max="3" width="6.00390625" style="89" bestFit="1" customWidth="1"/>
    <col min="4" max="4" width="6.140625" style="89" customWidth="1"/>
    <col min="5" max="16384" width="11.421875" style="89" customWidth="1"/>
  </cols>
  <sheetData>
    <row r="1" spans="1:2" s="3" customFormat="1" ht="12" customHeight="1">
      <c r="A1" s="32" t="s">
        <v>156</v>
      </c>
      <c r="B1" s="32"/>
    </row>
    <row r="2" spans="1:2" s="3" customFormat="1" ht="12" customHeight="1">
      <c r="A2" s="4" t="s">
        <v>143</v>
      </c>
      <c r="B2" s="4"/>
    </row>
    <row r="3" spans="1:2" s="3" customFormat="1" ht="6" customHeight="1">
      <c r="A3" s="2"/>
      <c r="B3" s="2"/>
    </row>
    <row r="4" spans="1:4" s="3" customFormat="1" ht="15" customHeight="1">
      <c r="A4" s="33" t="s">
        <v>57</v>
      </c>
      <c r="B4" s="18">
        <v>2013</v>
      </c>
      <c r="C4" s="18">
        <v>2014</v>
      </c>
      <c r="D4" s="18">
        <v>2015</v>
      </c>
    </row>
    <row r="5" s="3" customFormat="1" ht="4.5" customHeight="1">
      <c r="A5" s="15"/>
    </row>
    <row r="6" spans="1:4" s="3" customFormat="1" ht="13.5">
      <c r="A6" s="14" t="s">
        <v>52</v>
      </c>
      <c r="B6" s="113">
        <v>19355.12394288998</v>
      </c>
      <c r="C6" s="113">
        <v>21037.936054479993</v>
      </c>
      <c r="D6" s="113">
        <v>24605.599415194665</v>
      </c>
    </row>
    <row r="7" spans="1:4" s="3" customFormat="1" ht="2.25" customHeight="1">
      <c r="A7" s="14"/>
      <c r="B7" s="114"/>
      <c r="C7" s="114"/>
      <c r="D7" s="114"/>
    </row>
    <row r="8" spans="1:4" s="3" customFormat="1" ht="10.5" customHeight="1">
      <c r="A8" s="15" t="s">
        <v>59</v>
      </c>
      <c r="B8" s="115">
        <v>2785.219747339996</v>
      </c>
      <c r="C8" s="115">
        <v>3057.065986540004</v>
      </c>
      <c r="D8" s="115">
        <v>4106.5067113743835</v>
      </c>
    </row>
    <row r="9" spans="1:4" s="3" customFormat="1" ht="10.5" customHeight="1">
      <c r="A9" s="15" t="s">
        <v>60</v>
      </c>
      <c r="B9" s="115">
        <v>7690.26087561001</v>
      </c>
      <c r="C9" s="115">
        <v>7984.7533336900005</v>
      </c>
      <c r="D9" s="115">
        <v>8340.22515671371</v>
      </c>
    </row>
    <row r="10" spans="1:4" s="3" customFormat="1" ht="10.5" customHeight="1">
      <c r="A10" s="15" t="s">
        <v>12</v>
      </c>
      <c r="B10" s="115">
        <v>8879.64331993997</v>
      </c>
      <c r="C10" s="115">
        <v>9996.116734249988</v>
      </c>
      <c r="D10" s="115">
        <v>12158.867547106574</v>
      </c>
    </row>
    <row r="11" spans="1:4" s="3" customFormat="1" ht="3" customHeight="1">
      <c r="A11" s="28"/>
      <c r="B11" s="7"/>
      <c r="C11" s="7"/>
      <c r="D11" s="7"/>
    </row>
    <row r="12" s="3" customFormat="1" ht="9" customHeight="1">
      <c r="A12" s="16" t="s">
        <v>92</v>
      </c>
    </row>
    <row r="13" spans="1:2" s="3" customFormat="1" ht="0.75" customHeight="1">
      <c r="A13" s="16"/>
      <c r="B13" s="16"/>
    </row>
    <row r="14" spans="1:4" s="3" customFormat="1" ht="30" customHeight="1">
      <c r="A14" s="125" t="s">
        <v>151</v>
      </c>
      <c r="B14" s="125"/>
      <c r="C14" s="125"/>
      <c r="D14" s="125"/>
    </row>
    <row r="15" spans="1:2" s="3" customFormat="1" ht="9" customHeight="1">
      <c r="A15" s="16"/>
      <c r="B15" s="16"/>
    </row>
    <row r="16" spans="1:2" s="3" customFormat="1" ht="9" customHeight="1">
      <c r="A16" s="17" t="s">
        <v>139</v>
      </c>
      <c r="B16" s="17"/>
    </row>
    <row r="17" spans="1:2" s="3" customFormat="1" ht="9" customHeight="1">
      <c r="A17" s="17"/>
      <c r="B17" s="17"/>
    </row>
    <row r="18" spans="1:2" s="3" customFormat="1" ht="9" customHeight="1">
      <c r="A18" s="17"/>
      <c r="B18" s="17"/>
    </row>
    <row r="19" spans="1:2" s="3" customFormat="1" ht="9" customHeight="1">
      <c r="A19" s="17"/>
      <c r="B19" s="17"/>
    </row>
    <row r="20" ht="8.25" customHeight="1"/>
    <row r="21" spans="1:2" s="3" customFormat="1" ht="12" customHeight="1">
      <c r="A21" s="32" t="s">
        <v>157</v>
      </c>
      <c r="B21" s="32"/>
    </row>
    <row r="22" spans="1:2" s="3" customFormat="1" ht="12" customHeight="1">
      <c r="A22" s="4" t="s">
        <v>143</v>
      </c>
      <c r="B22" s="4"/>
    </row>
    <row r="23" spans="1:2" s="3" customFormat="1" ht="5.25" customHeight="1">
      <c r="A23" s="2"/>
      <c r="B23" s="2"/>
    </row>
    <row r="24" spans="1:4" s="3" customFormat="1" ht="15" customHeight="1">
      <c r="A24" s="33" t="s">
        <v>57</v>
      </c>
      <c r="B24" s="18">
        <v>2013</v>
      </c>
      <c r="C24" s="18">
        <v>2014</v>
      </c>
      <c r="D24" s="18">
        <v>2015</v>
      </c>
    </row>
    <row r="25" spans="1:2" s="3" customFormat="1" ht="3" customHeight="1">
      <c r="A25" s="15"/>
      <c r="B25" s="106"/>
    </row>
    <row r="26" spans="1:4" s="3" customFormat="1" ht="13.5" customHeight="1">
      <c r="A26" s="14" t="s">
        <v>52</v>
      </c>
      <c r="B26" s="108">
        <v>24470.686956690013</v>
      </c>
      <c r="C26" s="108">
        <v>29673.037300569988</v>
      </c>
      <c r="D26" s="108">
        <v>29924.102609321104</v>
      </c>
    </row>
    <row r="27" spans="1:4" s="3" customFormat="1" ht="3.75" customHeight="1">
      <c r="A27" s="14"/>
      <c r="B27" s="114"/>
      <c r="C27" s="114"/>
      <c r="D27" s="114"/>
    </row>
    <row r="28" spans="1:4" s="3" customFormat="1" ht="10.5" customHeight="1">
      <c r="A28" s="15" t="s">
        <v>51</v>
      </c>
      <c r="B28" s="115">
        <v>407.8944751699997</v>
      </c>
      <c r="C28" s="115">
        <v>429.2292919500002</v>
      </c>
      <c r="D28" s="115">
        <v>299.94005219880165</v>
      </c>
    </row>
    <row r="29" spans="1:4" s="3" customFormat="1" ht="10.5" customHeight="1">
      <c r="A29" s="15" t="s">
        <v>73</v>
      </c>
      <c r="B29" s="115">
        <v>1772.253941009989</v>
      </c>
      <c r="C29" s="115">
        <v>1931.26316596</v>
      </c>
      <c r="D29" s="115">
        <v>2417.448367419981</v>
      </c>
    </row>
    <row r="30" spans="1:4" s="3" customFormat="1" ht="10.5" customHeight="1">
      <c r="A30" s="15" t="s">
        <v>45</v>
      </c>
      <c r="B30" s="115">
        <v>139.94361846</v>
      </c>
      <c r="C30" s="115">
        <v>110.35497667000004</v>
      </c>
      <c r="D30" s="115">
        <v>64.384674624</v>
      </c>
    </row>
    <row r="31" spans="1:4" s="3" customFormat="1" ht="10.5" customHeight="1">
      <c r="A31" s="15" t="s">
        <v>46</v>
      </c>
      <c r="B31" s="115">
        <v>721.7666338099999</v>
      </c>
      <c r="C31" s="115">
        <v>769.33573442</v>
      </c>
      <c r="D31" s="115">
        <v>722.2149583443887</v>
      </c>
    </row>
    <row r="32" spans="1:4" s="3" customFormat="1" ht="10.5" customHeight="1">
      <c r="A32" s="15" t="s">
        <v>32</v>
      </c>
      <c r="B32" s="115">
        <v>9420.80861140004</v>
      </c>
      <c r="C32" s="115">
        <v>11758.7970293</v>
      </c>
      <c r="D32" s="115">
        <v>14323.958669003137</v>
      </c>
    </row>
    <row r="33" spans="1:4" s="3" customFormat="1" ht="10.5" customHeight="1">
      <c r="A33" s="15" t="s">
        <v>47</v>
      </c>
      <c r="B33" s="115">
        <v>788.5743680599987</v>
      </c>
      <c r="C33" s="115">
        <v>604.1838166599999</v>
      </c>
      <c r="D33" s="115">
        <v>549.7137693099008</v>
      </c>
    </row>
    <row r="34" spans="1:4" s="3" customFormat="1" ht="10.5" customHeight="1">
      <c r="A34" s="15" t="s">
        <v>62</v>
      </c>
      <c r="B34" s="115">
        <v>26.053876909999996</v>
      </c>
      <c r="C34" s="115">
        <v>23.628577460000002</v>
      </c>
      <c r="D34" s="115">
        <v>0.93984225</v>
      </c>
    </row>
    <row r="35" spans="1:4" s="3" customFormat="1" ht="10.5" customHeight="1">
      <c r="A35" s="15" t="s">
        <v>48</v>
      </c>
      <c r="B35" s="115">
        <v>94.12226817999999</v>
      </c>
      <c r="C35" s="115">
        <v>81.12433649999997</v>
      </c>
      <c r="D35" s="115">
        <v>716.3186492775991</v>
      </c>
    </row>
    <row r="36" spans="1:4" s="3" customFormat="1" ht="10.5" customHeight="1">
      <c r="A36" s="15" t="s">
        <v>43</v>
      </c>
      <c r="B36" s="115">
        <v>56.74481682999999</v>
      </c>
      <c r="C36" s="115">
        <v>63.11674351999999</v>
      </c>
      <c r="D36" s="115">
        <v>84.34612930900003</v>
      </c>
    </row>
    <row r="37" spans="1:4" s="3" customFormat="1" ht="10.5" customHeight="1">
      <c r="A37" s="15" t="s">
        <v>31</v>
      </c>
      <c r="B37" s="115">
        <v>1693.6744686900065</v>
      </c>
      <c r="C37" s="115">
        <v>2477.00207309</v>
      </c>
      <c r="D37" s="115">
        <v>1038.6645205403233</v>
      </c>
    </row>
    <row r="38" spans="1:4" s="3" customFormat="1" ht="10.5" customHeight="1">
      <c r="A38" s="15" t="s">
        <v>33</v>
      </c>
      <c r="B38" s="115">
        <v>5328.81492768998</v>
      </c>
      <c r="C38" s="115">
        <v>6937.66478631999</v>
      </c>
      <c r="D38" s="115">
        <v>4261.748575363487</v>
      </c>
    </row>
    <row r="39" spans="1:4" s="3" customFormat="1" ht="10.5" customHeight="1">
      <c r="A39" s="15" t="s">
        <v>49</v>
      </c>
      <c r="B39" s="115">
        <v>96.94008609999979</v>
      </c>
      <c r="C39" s="115">
        <v>108.87271332999988</v>
      </c>
      <c r="D39" s="115">
        <v>100.10530332948981</v>
      </c>
    </row>
    <row r="40" spans="1:4" s="3" customFormat="1" ht="10.5" customHeight="1">
      <c r="A40" s="15" t="s">
        <v>42</v>
      </c>
      <c r="B40" s="115">
        <v>2871.584826210008</v>
      </c>
      <c r="C40" s="115">
        <v>2982.024371359999</v>
      </c>
      <c r="D40" s="115">
        <v>2847.644852217485</v>
      </c>
    </row>
    <row r="41" spans="1:4" s="3" customFormat="1" ht="10.5" customHeight="1">
      <c r="A41" s="15" t="s">
        <v>50</v>
      </c>
      <c r="B41" s="115">
        <v>1051.5100381699972</v>
      </c>
      <c r="C41" s="115">
        <v>1396.4396840300008</v>
      </c>
      <c r="D41" s="115">
        <v>2496.67424613351</v>
      </c>
    </row>
    <row r="42" spans="1:4" s="3" customFormat="1" ht="3" customHeight="1">
      <c r="A42" s="90"/>
      <c r="B42" s="7"/>
      <c r="C42" s="7"/>
      <c r="D42" s="7"/>
    </row>
    <row r="43" spans="1:3" s="3" customFormat="1" ht="12.75" customHeight="1">
      <c r="A43" s="16" t="s">
        <v>92</v>
      </c>
      <c r="B43" s="5"/>
      <c r="C43" s="5"/>
    </row>
    <row r="44" spans="1:4" s="3" customFormat="1" ht="30" customHeight="1">
      <c r="A44" s="125" t="s">
        <v>152</v>
      </c>
      <c r="B44" s="125"/>
      <c r="C44" s="125"/>
      <c r="D44" s="125"/>
    </row>
    <row r="45" spans="1:2" s="3" customFormat="1" ht="8.25" customHeight="1">
      <c r="A45" s="16"/>
      <c r="B45" s="16"/>
    </row>
    <row r="46" spans="1:2" s="3" customFormat="1" ht="8.25" customHeight="1">
      <c r="A46" s="17" t="s">
        <v>139</v>
      </c>
      <c r="B46" s="17"/>
    </row>
    <row r="47" spans="1:2" s="3" customFormat="1" ht="10.5" customHeight="1">
      <c r="A47" s="17"/>
      <c r="B47" s="17"/>
    </row>
    <row r="48" spans="1:2" s="3" customFormat="1" ht="10.5" customHeight="1">
      <c r="A48" s="17"/>
      <c r="B48" s="17"/>
    </row>
    <row r="49" spans="1:3" s="3" customFormat="1" ht="10.5" customHeight="1">
      <c r="A49" s="17"/>
      <c r="B49" s="17"/>
      <c r="C49" s="91"/>
    </row>
    <row r="50" ht="9.75" customHeight="1"/>
    <row r="51" spans="1:2" s="3" customFormat="1" ht="12" customHeight="1">
      <c r="A51" s="32" t="s">
        <v>158</v>
      </c>
      <c r="B51" s="32"/>
    </row>
    <row r="52" spans="1:3" s="3" customFormat="1" ht="12" customHeight="1">
      <c r="A52" s="4" t="s">
        <v>144</v>
      </c>
      <c r="B52" s="4"/>
      <c r="C52" s="1"/>
    </row>
    <row r="53" s="3" customFormat="1" ht="5.25" customHeight="1">
      <c r="A53" s="27"/>
    </row>
    <row r="54" spans="1:4" s="3" customFormat="1" ht="15" customHeight="1">
      <c r="A54" s="33" t="s">
        <v>58</v>
      </c>
      <c r="B54" s="20">
        <v>2013</v>
      </c>
      <c r="C54" s="20">
        <v>2014</v>
      </c>
      <c r="D54" s="18">
        <v>2015</v>
      </c>
    </row>
    <row r="55" spans="1:2" s="3" customFormat="1" ht="6" customHeight="1">
      <c r="A55" s="15"/>
      <c r="B55" s="106"/>
    </row>
    <row r="56" spans="1:4" s="3" customFormat="1" ht="12" customHeight="1">
      <c r="A56" s="14" t="s">
        <v>52</v>
      </c>
      <c r="B56" s="108">
        <f>SUM(B58:B63)</f>
        <v>22656.823438719766</v>
      </c>
      <c r="C56" s="108">
        <f>SUM(C58:C63)</f>
        <v>26635.637378949905</v>
      </c>
      <c r="D56" s="108">
        <f>SUM(D58:D63)</f>
        <v>29421.935666097517</v>
      </c>
    </row>
    <row r="57" spans="1:4" s="3" customFormat="1" ht="4.5" customHeight="1">
      <c r="A57" s="14"/>
      <c r="B57" s="114"/>
      <c r="C57" s="114"/>
      <c r="D57" s="114"/>
    </row>
    <row r="58" spans="1:4" s="3" customFormat="1" ht="10.5" customHeight="1">
      <c r="A58" s="15" t="s">
        <v>13</v>
      </c>
      <c r="B58" s="115">
        <v>1843.79962654</v>
      </c>
      <c r="C58" s="115">
        <v>2099.1174105300015</v>
      </c>
      <c r="D58" s="109">
        <v>2527.329342381003</v>
      </c>
    </row>
    <row r="59" spans="1:4" s="3" customFormat="1" ht="10.5" customHeight="1">
      <c r="A59" s="15" t="s">
        <v>14</v>
      </c>
      <c r="B59" s="115">
        <v>4891.709526140001</v>
      </c>
      <c r="C59" s="115">
        <v>5037.336346260008</v>
      </c>
      <c r="D59" s="109">
        <v>5812.895814332689</v>
      </c>
    </row>
    <row r="60" spans="1:4" s="3" customFormat="1" ht="10.5" customHeight="1">
      <c r="A60" s="15" t="s">
        <v>15</v>
      </c>
      <c r="B60" s="115">
        <v>3521.6343239099897</v>
      </c>
      <c r="C60" s="115">
        <v>4170.358921450004</v>
      </c>
      <c r="D60" s="109">
        <v>5527.984359031219</v>
      </c>
    </row>
    <row r="61" spans="1:4" s="3" customFormat="1" ht="10.5" customHeight="1">
      <c r="A61" s="15" t="s">
        <v>91</v>
      </c>
      <c r="B61" s="115">
        <v>4237.294769099994</v>
      </c>
      <c r="C61" s="115">
        <v>5334.47648926001</v>
      </c>
      <c r="D61" s="109">
        <v>4987.516779630715</v>
      </c>
    </row>
    <row r="62" spans="1:4" s="3" customFormat="1" ht="10.5" customHeight="1">
      <c r="A62" s="15" t="s">
        <v>38</v>
      </c>
      <c r="B62" s="115">
        <v>889.236096360002</v>
      </c>
      <c r="C62" s="115">
        <v>1052.92781682</v>
      </c>
      <c r="D62" s="109">
        <v>1076.1566771731732</v>
      </c>
    </row>
    <row r="63" spans="1:4" s="3" customFormat="1" ht="10.5" customHeight="1">
      <c r="A63" s="15" t="s">
        <v>39</v>
      </c>
      <c r="B63" s="115">
        <v>7273.14909666978</v>
      </c>
      <c r="C63" s="115">
        <v>8941.420394629882</v>
      </c>
      <c r="D63" s="109">
        <v>9490.052693548716</v>
      </c>
    </row>
    <row r="64" spans="1:4" s="3" customFormat="1" ht="3" customHeight="1">
      <c r="A64" s="28"/>
      <c r="B64" s="116"/>
      <c r="C64" s="116"/>
      <c r="D64" s="116"/>
    </row>
    <row r="65" spans="1:3" s="3" customFormat="1" ht="9" customHeight="1">
      <c r="A65" s="16" t="s">
        <v>92</v>
      </c>
      <c r="B65" s="5"/>
      <c r="C65" s="5"/>
    </row>
    <row r="66" spans="1:4" s="3" customFormat="1" ht="30" customHeight="1">
      <c r="A66" s="125" t="s">
        <v>153</v>
      </c>
      <c r="B66" s="125"/>
      <c r="C66" s="125"/>
      <c r="D66" s="125"/>
    </row>
    <row r="67" spans="1:2" s="29" customFormat="1" ht="12.75">
      <c r="A67" s="17" t="s">
        <v>139</v>
      </c>
      <c r="B67" s="17"/>
    </row>
  </sheetData>
  <sheetProtection/>
  <mergeCells count="3">
    <mergeCell ref="A44:D44"/>
    <mergeCell ref="A14:D14"/>
    <mergeCell ref="A66:D66"/>
  </mergeCells>
  <printOptions horizontalCentered="1"/>
  <pageMargins left="0.5905511811023623" right="0.5905511811023623" top="0.984251968503937" bottom="0.984251968503937" header="0" footer="0"/>
  <pageSetup cellComments="atEnd"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E58"/>
  <sheetViews>
    <sheetView zoomScalePageLayoutView="0" workbookViewId="0" topLeftCell="A54">
      <selection activeCell="A80" sqref="A80"/>
    </sheetView>
  </sheetViews>
  <sheetFormatPr defaultColWidth="11.421875" defaultRowHeight="12.75"/>
  <cols>
    <col min="2" max="3" width="17.57421875" style="97" bestFit="1" customWidth="1"/>
    <col min="4" max="4" width="15.421875" style="0" bestFit="1" customWidth="1"/>
    <col min="5" max="5" width="11.8515625" style="0" bestFit="1" customWidth="1"/>
  </cols>
  <sheetData>
    <row r="1" spans="1:5" ht="12.75">
      <c r="A1">
        <v>1</v>
      </c>
      <c r="B1" s="95">
        <v>24201622145</v>
      </c>
      <c r="C1" s="95">
        <v>25417916218.81</v>
      </c>
      <c r="D1" s="96">
        <f aca="true" t="shared" si="0" ref="D1:D29">B1/1000000</f>
        <v>24201.622145</v>
      </c>
      <c r="E1" s="96">
        <f aca="true" t="shared" si="1" ref="E1:E29">C1/1000000</f>
        <v>25417.91621881</v>
      </c>
    </row>
    <row r="2" spans="1:5" ht="12.75">
      <c r="A2">
        <v>2</v>
      </c>
      <c r="B2" s="95">
        <v>14584370780</v>
      </c>
      <c r="C2" s="95">
        <v>18638437092.74</v>
      </c>
      <c r="D2" s="96">
        <f t="shared" si="0"/>
        <v>14584.37078</v>
      </c>
      <c r="E2" s="96">
        <f t="shared" si="1"/>
        <v>18638.43709274</v>
      </c>
    </row>
    <row r="3" spans="1:5" ht="12.75">
      <c r="A3">
        <v>7</v>
      </c>
      <c r="B3" s="95">
        <v>734424113</v>
      </c>
      <c r="C3" s="95">
        <v>656102819.43</v>
      </c>
      <c r="D3" s="98">
        <f t="shared" si="0"/>
        <v>734.424113</v>
      </c>
      <c r="E3" s="98">
        <f t="shared" si="1"/>
        <v>656.10281943</v>
      </c>
    </row>
    <row r="4" spans="1:5" ht="12.75">
      <c r="A4">
        <v>8</v>
      </c>
      <c r="B4" s="95">
        <v>2274808701</v>
      </c>
      <c r="C4" s="95">
        <v>2214247639.92</v>
      </c>
      <c r="D4" s="98">
        <f t="shared" si="0"/>
        <v>2274.808701</v>
      </c>
      <c r="E4" s="98">
        <f t="shared" si="1"/>
        <v>2214.24763992</v>
      </c>
    </row>
    <row r="5" spans="1:5" ht="12.75">
      <c r="A5">
        <v>12</v>
      </c>
      <c r="B5" s="95">
        <v>213220945</v>
      </c>
      <c r="C5" s="95">
        <v>480571981.88</v>
      </c>
      <c r="D5" s="98">
        <f t="shared" si="0"/>
        <v>213.220945</v>
      </c>
      <c r="E5" s="98">
        <f t="shared" si="1"/>
        <v>480.57198188</v>
      </c>
    </row>
    <row r="6" spans="1:5" ht="12.75">
      <c r="A6">
        <v>14</v>
      </c>
      <c r="B6" s="95">
        <v>402272850</v>
      </c>
      <c r="C6" s="95">
        <v>371114769.66</v>
      </c>
      <c r="D6" s="98">
        <f t="shared" si="0"/>
        <v>402.27285</v>
      </c>
      <c r="E6" s="98">
        <f t="shared" si="1"/>
        <v>371.11476966000004</v>
      </c>
    </row>
    <row r="7" spans="1:5" ht="12.75">
      <c r="A7">
        <v>15</v>
      </c>
      <c r="B7" s="95">
        <v>2883417</v>
      </c>
      <c r="C7" s="95">
        <v>4888738.81</v>
      </c>
      <c r="D7" s="98">
        <f t="shared" si="0"/>
        <v>2.883417</v>
      </c>
      <c r="E7" s="98">
        <f t="shared" si="1"/>
        <v>4.8887388099999995</v>
      </c>
    </row>
    <row r="8" spans="1:5" ht="12.75">
      <c r="A8">
        <v>16</v>
      </c>
      <c r="B8" s="95">
        <v>461651187</v>
      </c>
      <c r="C8" s="95">
        <v>259256048.15</v>
      </c>
      <c r="D8" s="98">
        <f t="shared" si="0"/>
        <v>461.651187</v>
      </c>
      <c r="E8" s="98">
        <f t="shared" si="1"/>
        <v>259.25604815</v>
      </c>
    </row>
    <row r="9" spans="1:5" ht="12.75">
      <c r="A9">
        <v>17</v>
      </c>
      <c r="B9" s="95">
        <v>163116093</v>
      </c>
      <c r="C9" s="95">
        <v>35010284.66</v>
      </c>
      <c r="D9" s="98">
        <f t="shared" si="0"/>
        <v>163.116093</v>
      </c>
      <c r="E9" s="98">
        <f t="shared" si="1"/>
        <v>35.010284659999996</v>
      </c>
    </row>
    <row r="10" spans="1:5" ht="12.75">
      <c r="A10">
        <v>18</v>
      </c>
      <c r="B10" s="95">
        <v>16248196</v>
      </c>
      <c r="C10" s="95">
        <v>32835848.12</v>
      </c>
      <c r="D10" s="98">
        <f t="shared" si="0"/>
        <v>16.248196</v>
      </c>
      <c r="E10" s="98">
        <f t="shared" si="1"/>
        <v>32.83584812</v>
      </c>
    </row>
    <row r="11" spans="1:5" ht="12.75">
      <c r="A11">
        <v>22</v>
      </c>
      <c r="B11" s="95">
        <v>1457438008</v>
      </c>
      <c r="C11" s="95">
        <v>1155976187.15</v>
      </c>
      <c r="D11" s="98">
        <f t="shared" si="0"/>
        <v>1457.438008</v>
      </c>
      <c r="E11" s="98">
        <f t="shared" si="1"/>
        <v>1155.97618715</v>
      </c>
    </row>
    <row r="12" spans="1:5" ht="12.75">
      <c r="A12">
        <v>23</v>
      </c>
      <c r="B12" s="95">
        <v>1963420991</v>
      </c>
      <c r="C12" s="95">
        <v>980986593.48</v>
      </c>
      <c r="D12" s="98">
        <f t="shared" si="0"/>
        <v>1963.420991</v>
      </c>
      <c r="E12" s="98">
        <f t="shared" si="1"/>
        <v>980.98659348</v>
      </c>
    </row>
    <row r="13" spans="1:5" ht="12.75">
      <c r="A13">
        <v>25</v>
      </c>
      <c r="B13" s="95">
        <v>2210089931</v>
      </c>
      <c r="C13" s="95">
        <v>1054364712.58</v>
      </c>
      <c r="D13" s="98">
        <f t="shared" si="0"/>
        <v>2210.089931</v>
      </c>
      <c r="E13" s="98">
        <f t="shared" si="1"/>
        <v>1054.36471258</v>
      </c>
    </row>
    <row r="14" spans="1:5" ht="12.75">
      <c r="A14">
        <v>26</v>
      </c>
      <c r="B14" s="95">
        <v>69929811</v>
      </c>
      <c r="C14" s="95">
        <v>61845529.46</v>
      </c>
      <c r="D14" s="98">
        <f t="shared" si="0"/>
        <v>69.929811</v>
      </c>
      <c r="E14" s="98">
        <f t="shared" si="1"/>
        <v>61.84552946</v>
      </c>
    </row>
    <row r="15" spans="1:5" ht="12.75">
      <c r="A15">
        <v>29</v>
      </c>
      <c r="B15" s="95">
        <v>156173700</v>
      </c>
      <c r="C15" s="95">
        <v>145917376.35</v>
      </c>
      <c r="D15" s="98">
        <f t="shared" si="0"/>
        <v>156.1737</v>
      </c>
      <c r="E15" s="98">
        <f t="shared" si="1"/>
        <v>145.91737634999998</v>
      </c>
    </row>
    <row r="16" spans="1:5" ht="12.75">
      <c r="A16">
        <v>30</v>
      </c>
      <c r="B16" s="95">
        <v>163186633</v>
      </c>
      <c r="C16" s="95">
        <v>177432955.2</v>
      </c>
      <c r="D16" s="98">
        <f t="shared" si="0"/>
        <v>163.186633</v>
      </c>
      <c r="E16" s="98">
        <f t="shared" si="1"/>
        <v>177.43295519999998</v>
      </c>
    </row>
    <row r="17" spans="1:5" ht="12.75">
      <c r="A17">
        <v>31</v>
      </c>
      <c r="B17" s="95">
        <v>399873612</v>
      </c>
      <c r="C17" s="95">
        <v>410905768.29</v>
      </c>
      <c r="D17" s="98">
        <f t="shared" si="0"/>
        <v>399.873612</v>
      </c>
      <c r="E17" s="98">
        <f t="shared" si="1"/>
        <v>410.90576829</v>
      </c>
    </row>
    <row r="18" spans="1:5" ht="12.75">
      <c r="A18">
        <v>32</v>
      </c>
      <c r="B18" s="95">
        <v>197397872</v>
      </c>
      <c r="C18" s="95">
        <v>205983184.86</v>
      </c>
      <c r="D18" s="98">
        <f t="shared" si="0"/>
        <v>197.397872</v>
      </c>
      <c r="E18" s="98">
        <f t="shared" si="1"/>
        <v>205.98318486000002</v>
      </c>
    </row>
    <row r="19" spans="1:5" ht="12.75">
      <c r="A19">
        <v>33</v>
      </c>
      <c r="B19" s="95">
        <v>89550</v>
      </c>
      <c r="C19" s="95">
        <v>83031906.35</v>
      </c>
      <c r="D19" s="98">
        <f t="shared" si="0"/>
        <v>0.08955</v>
      </c>
      <c r="E19" s="98">
        <f t="shared" si="1"/>
        <v>83.03190635</v>
      </c>
    </row>
    <row r="20" spans="1:5" ht="12.75">
      <c r="A20">
        <v>34</v>
      </c>
      <c r="B20" s="95">
        <v>165517803</v>
      </c>
      <c r="C20" s="95">
        <v>154342908.05</v>
      </c>
      <c r="D20" s="98">
        <f t="shared" si="0"/>
        <v>165.517803</v>
      </c>
      <c r="E20" s="98">
        <f t="shared" si="1"/>
        <v>154.34290805</v>
      </c>
    </row>
    <row r="21" spans="1:5" ht="12.75">
      <c r="A21">
        <v>35</v>
      </c>
      <c r="B21" s="95">
        <v>947051733</v>
      </c>
      <c r="C21" s="95">
        <v>968463278.04</v>
      </c>
      <c r="D21" s="98">
        <f t="shared" si="0"/>
        <v>947.051733</v>
      </c>
      <c r="E21" s="98">
        <f t="shared" si="1"/>
        <v>968.46327804</v>
      </c>
    </row>
    <row r="22" spans="1:5" ht="12.75">
      <c r="A22">
        <v>36</v>
      </c>
      <c r="B22" s="95">
        <v>863459346</v>
      </c>
      <c r="C22" s="95">
        <v>863195249.11</v>
      </c>
      <c r="D22" s="98">
        <f t="shared" si="0"/>
        <v>863.459346</v>
      </c>
      <c r="E22" s="98">
        <f t="shared" si="1"/>
        <v>863.19524911</v>
      </c>
    </row>
    <row r="23" spans="1:5" ht="12.75">
      <c r="A23">
        <v>37</v>
      </c>
      <c r="B23" s="95">
        <v>292046668</v>
      </c>
      <c r="C23" s="95">
        <v>309257182.69</v>
      </c>
      <c r="D23" s="98">
        <f t="shared" si="0"/>
        <v>292.046668</v>
      </c>
      <c r="E23" s="98">
        <f t="shared" si="1"/>
        <v>309.25718269</v>
      </c>
    </row>
    <row r="24" spans="1:5" ht="12.75">
      <c r="A24">
        <v>39</v>
      </c>
      <c r="B24" s="95">
        <v>389953645</v>
      </c>
      <c r="C24" s="95">
        <v>369873958.01</v>
      </c>
      <c r="D24" s="98">
        <f t="shared" si="0"/>
        <v>389.953645</v>
      </c>
      <c r="E24" s="98">
        <f t="shared" si="1"/>
        <v>369.87395800999997</v>
      </c>
    </row>
    <row r="25" spans="1:5" ht="12.75">
      <c r="A25">
        <v>40</v>
      </c>
      <c r="B25" s="95">
        <v>1594526869</v>
      </c>
      <c r="C25" s="95">
        <v>1551856157.56</v>
      </c>
      <c r="D25" s="98">
        <f t="shared" si="0"/>
        <v>1594.526869</v>
      </c>
      <c r="E25" s="98">
        <f t="shared" si="1"/>
        <v>1551.85615756</v>
      </c>
    </row>
    <row r="26" spans="1:5" ht="12.75">
      <c r="A26">
        <v>42</v>
      </c>
      <c r="B26" s="95">
        <v>4617111805</v>
      </c>
      <c r="C26" s="95">
        <v>7008702751.28</v>
      </c>
      <c r="D26" s="96">
        <f t="shared" si="0"/>
        <v>4617.111805</v>
      </c>
      <c r="E26" s="96">
        <f t="shared" si="1"/>
        <v>7008.70275128</v>
      </c>
    </row>
    <row r="27" spans="1:5" ht="12.75">
      <c r="A27">
        <v>43</v>
      </c>
      <c r="B27" s="95">
        <v>2163174289</v>
      </c>
      <c r="C27" s="95">
        <v>2198124197.51</v>
      </c>
      <c r="D27" s="96">
        <f t="shared" si="0"/>
        <v>2163.174289</v>
      </c>
      <c r="E27" s="96">
        <f t="shared" si="1"/>
        <v>2198.12419751</v>
      </c>
    </row>
    <row r="28" spans="1:5" ht="12.75">
      <c r="A28">
        <v>44</v>
      </c>
      <c r="B28" s="95">
        <v>385118603</v>
      </c>
      <c r="C28" s="95">
        <v>407626181</v>
      </c>
      <c r="D28" s="96">
        <f t="shared" si="0"/>
        <v>385.118603</v>
      </c>
      <c r="E28" s="96">
        <f t="shared" si="1"/>
        <v>407.626181</v>
      </c>
    </row>
    <row r="29" spans="1:5" ht="12.75">
      <c r="A29">
        <v>45</v>
      </c>
      <c r="B29" s="95">
        <v>10060584466</v>
      </c>
      <c r="C29" s="95">
        <v>11857803030.58</v>
      </c>
      <c r="D29" s="96">
        <f t="shared" si="0"/>
        <v>10060.584466</v>
      </c>
      <c r="E29" s="96">
        <f t="shared" si="1"/>
        <v>11857.80303058</v>
      </c>
    </row>
    <row r="31" spans="4:5" ht="12.75">
      <c r="D31" s="96">
        <f>SUM(D3:D25)</f>
        <v>15138.781673999998</v>
      </c>
      <c r="E31" s="96">
        <f>SUM(E3:E25)</f>
        <v>12547.46107781</v>
      </c>
    </row>
    <row r="36" spans="1:5" ht="12.75">
      <c r="A36">
        <v>8</v>
      </c>
      <c r="B36" s="95">
        <v>2274808701</v>
      </c>
      <c r="C36" s="95">
        <v>2214247639.92</v>
      </c>
      <c r="D36" s="98">
        <f aca="true" t="shared" si="2" ref="D36:D58">B36/1000000</f>
        <v>2274.808701</v>
      </c>
      <c r="E36" s="98">
        <f aca="true" t="shared" si="3" ref="E36:E58">C36/1000000</f>
        <v>2214.24763992</v>
      </c>
    </row>
    <row r="37" spans="1:5" ht="12.75">
      <c r="A37">
        <v>40</v>
      </c>
      <c r="B37" s="95">
        <v>1594526869</v>
      </c>
      <c r="C37" s="95">
        <v>1551856157.56</v>
      </c>
      <c r="D37" s="98">
        <f t="shared" si="2"/>
        <v>1594.526869</v>
      </c>
      <c r="E37" s="98">
        <f t="shared" si="3"/>
        <v>1551.85615756</v>
      </c>
    </row>
    <row r="38" spans="1:5" ht="12.75">
      <c r="A38">
        <v>22</v>
      </c>
      <c r="B38" s="95">
        <v>1457438008</v>
      </c>
      <c r="C38" s="95">
        <v>1155976187.15</v>
      </c>
      <c r="D38" s="98">
        <f t="shared" si="2"/>
        <v>1457.438008</v>
      </c>
      <c r="E38" s="98">
        <f t="shared" si="3"/>
        <v>1155.97618715</v>
      </c>
    </row>
    <row r="39" spans="1:5" ht="12.75">
      <c r="A39">
        <v>25</v>
      </c>
      <c r="B39" s="95">
        <v>2210089931</v>
      </c>
      <c r="C39" s="95">
        <v>1054364712.58</v>
      </c>
      <c r="D39" s="98">
        <f t="shared" si="2"/>
        <v>2210.089931</v>
      </c>
      <c r="E39" s="98">
        <f t="shared" si="3"/>
        <v>1054.36471258</v>
      </c>
    </row>
    <row r="40" spans="1:5" ht="12.75">
      <c r="A40">
        <v>23</v>
      </c>
      <c r="B40" s="95">
        <v>1963420991</v>
      </c>
      <c r="C40" s="95">
        <v>980986593.48</v>
      </c>
      <c r="D40" s="98">
        <f t="shared" si="2"/>
        <v>1963.420991</v>
      </c>
      <c r="E40" s="98">
        <f t="shared" si="3"/>
        <v>980.98659348</v>
      </c>
    </row>
    <row r="41" spans="1:5" ht="12.75">
      <c r="A41">
        <v>35</v>
      </c>
      <c r="B41" s="95">
        <v>947051733</v>
      </c>
      <c r="C41" s="95">
        <v>968463278.04</v>
      </c>
      <c r="D41" s="98">
        <f t="shared" si="2"/>
        <v>947.051733</v>
      </c>
      <c r="E41" s="98">
        <f t="shared" si="3"/>
        <v>968.46327804</v>
      </c>
    </row>
    <row r="42" spans="1:5" ht="12.75">
      <c r="A42">
        <v>36</v>
      </c>
      <c r="B42" s="95">
        <v>863459346</v>
      </c>
      <c r="C42" s="95">
        <v>863195249.11</v>
      </c>
      <c r="D42" s="98">
        <f t="shared" si="2"/>
        <v>863.459346</v>
      </c>
      <c r="E42" s="98">
        <f t="shared" si="3"/>
        <v>863.19524911</v>
      </c>
    </row>
    <row r="43" spans="1:5" ht="12.75">
      <c r="A43">
        <v>7</v>
      </c>
      <c r="B43" s="95">
        <v>734424113</v>
      </c>
      <c r="C43" s="95">
        <v>656102819.43</v>
      </c>
      <c r="D43" s="98">
        <f t="shared" si="2"/>
        <v>734.424113</v>
      </c>
      <c r="E43" s="98">
        <f t="shared" si="3"/>
        <v>656.10281943</v>
      </c>
    </row>
    <row r="44" spans="1:5" ht="12.75">
      <c r="A44">
        <v>12</v>
      </c>
      <c r="B44" s="95">
        <v>213220945</v>
      </c>
      <c r="C44" s="95">
        <v>480571981.88</v>
      </c>
      <c r="D44" s="98">
        <f t="shared" si="2"/>
        <v>213.220945</v>
      </c>
      <c r="E44" s="98">
        <f t="shared" si="3"/>
        <v>480.57198188</v>
      </c>
    </row>
    <row r="45" spans="1:5" ht="12.75">
      <c r="A45">
        <v>31</v>
      </c>
      <c r="B45" s="95">
        <v>399873612</v>
      </c>
      <c r="C45" s="95">
        <v>410905768.29</v>
      </c>
      <c r="D45" s="98">
        <f t="shared" si="2"/>
        <v>399.873612</v>
      </c>
      <c r="E45" s="98">
        <f t="shared" si="3"/>
        <v>410.90576829</v>
      </c>
    </row>
    <row r="46" spans="1:5" ht="12.75">
      <c r="A46">
        <v>14</v>
      </c>
      <c r="B46" s="95">
        <v>402272850</v>
      </c>
      <c r="C46" s="95">
        <v>371114769.66</v>
      </c>
      <c r="D46" s="98">
        <f t="shared" si="2"/>
        <v>402.27285</v>
      </c>
      <c r="E46" s="98">
        <f t="shared" si="3"/>
        <v>371.11476966000004</v>
      </c>
    </row>
    <row r="47" spans="1:5" ht="12.75">
      <c r="A47">
        <v>39</v>
      </c>
      <c r="B47" s="95">
        <v>389953645</v>
      </c>
      <c r="C47" s="95">
        <v>369873958.01</v>
      </c>
      <c r="D47" s="98">
        <f t="shared" si="2"/>
        <v>389.953645</v>
      </c>
      <c r="E47" s="98">
        <f t="shared" si="3"/>
        <v>369.87395800999997</v>
      </c>
    </row>
    <row r="48" spans="1:5" ht="12.75">
      <c r="A48">
        <v>37</v>
      </c>
      <c r="B48" s="95">
        <v>292046668</v>
      </c>
      <c r="C48" s="95">
        <v>309257182.69</v>
      </c>
      <c r="D48" s="98">
        <f t="shared" si="2"/>
        <v>292.046668</v>
      </c>
      <c r="E48" s="98">
        <f t="shared" si="3"/>
        <v>309.25718269</v>
      </c>
    </row>
    <row r="49" spans="1:5" ht="12.75">
      <c r="A49">
        <v>16</v>
      </c>
      <c r="B49" s="95">
        <v>461651187</v>
      </c>
      <c r="C49" s="95">
        <v>259256048.15</v>
      </c>
      <c r="D49" s="98">
        <f t="shared" si="2"/>
        <v>461.651187</v>
      </c>
      <c r="E49" s="98">
        <f t="shared" si="3"/>
        <v>259.25604815</v>
      </c>
    </row>
    <row r="50" spans="1:5" ht="12.75">
      <c r="A50">
        <v>32</v>
      </c>
      <c r="B50" s="95">
        <v>197397872</v>
      </c>
      <c r="C50" s="95">
        <v>205983184.86</v>
      </c>
      <c r="D50" s="98">
        <f t="shared" si="2"/>
        <v>197.397872</v>
      </c>
      <c r="E50" s="98">
        <f t="shared" si="3"/>
        <v>205.98318486000002</v>
      </c>
    </row>
    <row r="51" spans="1:5" ht="12.75">
      <c r="A51">
        <v>30</v>
      </c>
      <c r="B51" s="95">
        <v>163186633</v>
      </c>
      <c r="C51" s="95">
        <v>177432955.2</v>
      </c>
      <c r="D51" s="98">
        <f t="shared" si="2"/>
        <v>163.186633</v>
      </c>
      <c r="E51" s="98">
        <f t="shared" si="3"/>
        <v>177.43295519999998</v>
      </c>
    </row>
    <row r="52" spans="1:5" ht="12.75">
      <c r="A52">
        <v>34</v>
      </c>
      <c r="B52" s="95">
        <v>165517803</v>
      </c>
      <c r="C52" s="95">
        <v>154342908.05</v>
      </c>
      <c r="D52" s="98">
        <f t="shared" si="2"/>
        <v>165.517803</v>
      </c>
      <c r="E52" s="98">
        <f t="shared" si="3"/>
        <v>154.34290805</v>
      </c>
    </row>
    <row r="53" spans="1:5" ht="12.75">
      <c r="A53">
        <v>29</v>
      </c>
      <c r="B53" s="95">
        <v>156173700</v>
      </c>
      <c r="C53" s="95">
        <v>145917376.35</v>
      </c>
      <c r="D53" s="98">
        <f t="shared" si="2"/>
        <v>156.1737</v>
      </c>
      <c r="E53" s="98">
        <f t="shared" si="3"/>
        <v>145.91737634999998</v>
      </c>
    </row>
    <row r="54" spans="1:5" ht="12.75">
      <c r="A54">
        <v>33</v>
      </c>
      <c r="B54" s="95">
        <v>89550</v>
      </c>
      <c r="C54" s="95">
        <v>83031906.35</v>
      </c>
      <c r="D54" s="98">
        <f t="shared" si="2"/>
        <v>0.08955</v>
      </c>
      <c r="E54" s="98">
        <f t="shared" si="3"/>
        <v>83.03190635</v>
      </c>
    </row>
    <row r="55" spans="1:5" ht="12.75">
      <c r="A55">
        <v>26</v>
      </c>
      <c r="B55" s="95">
        <v>69929811</v>
      </c>
      <c r="C55" s="95">
        <v>61845529.46</v>
      </c>
      <c r="D55" s="98">
        <f t="shared" si="2"/>
        <v>69.929811</v>
      </c>
      <c r="E55" s="98">
        <f t="shared" si="3"/>
        <v>61.84552946</v>
      </c>
    </row>
    <row r="56" spans="1:5" ht="12.75">
      <c r="A56">
        <v>17</v>
      </c>
      <c r="B56" s="95">
        <v>163116093</v>
      </c>
      <c r="C56" s="95">
        <v>35010284.66</v>
      </c>
      <c r="D56" s="98">
        <f t="shared" si="2"/>
        <v>163.116093</v>
      </c>
      <c r="E56" s="98">
        <f t="shared" si="3"/>
        <v>35.010284659999996</v>
      </c>
    </row>
    <row r="57" spans="1:5" ht="12.75">
      <c r="A57">
        <v>18</v>
      </c>
      <c r="B57" s="95">
        <v>16248196</v>
      </c>
      <c r="C57" s="95">
        <v>32835848.12</v>
      </c>
      <c r="D57" s="98">
        <f t="shared" si="2"/>
        <v>16.248196</v>
      </c>
      <c r="E57" s="98">
        <f t="shared" si="3"/>
        <v>32.83584812</v>
      </c>
    </row>
    <row r="58" spans="1:5" ht="12.75">
      <c r="A58">
        <v>15</v>
      </c>
      <c r="B58" s="95">
        <v>2883417</v>
      </c>
      <c r="C58" s="95">
        <v>4888738.81</v>
      </c>
      <c r="D58" s="98">
        <f t="shared" si="2"/>
        <v>2.883417</v>
      </c>
      <c r="E58" s="98">
        <f t="shared" si="3"/>
        <v>4.8887388099999995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14">
    <tabColor indexed="11"/>
  </sheetPr>
  <dimension ref="A1:H165"/>
  <sheetViews>
    <sheetView showGridLines="0" zoomScaleSheetLayoutView="130" zoomScalePageLayoutView="0" workbookViewId="0" topLeftCell="B1">
      <pane xSplit="2" topLeftCell="D1" activePane="topRight" state="frozen"/>
      <selection pane="topLeft" activeCell="B1" sqref="B1"/>
      <selection pane="topRight" activeCell="D1" sqref="D1:D16384"/>
    </sheetView>
  </sheetViews>
  <sheetFormatPr defaultColWidth="11.421875" defaultRowHeight="12.75"/>
  <cols>
    <col min="1" max="1" width="0.2890625" style="34" hidden="1" customWidth="1"/>
    <col min="2" max="2" width="29.421875" style="87" customWidth="1"/>
    <col min="3" max="3" width="29.421875" style="70" customWidth="1"/>
    <col min="4" max="5" width="9.140625" style="38" customWidth="1"/>
    <col min="6" max="6" width="8.28125" style="38" customWidth="1"/>
    <col min="7" max="7" width="11.421875" style="99" customWidth="1"/>
    <col min="8" max="16384" width="11.421875" style="38" customWidth="1"/>
  </cols>
  <sheetData>
    <row r="1" spans="2:3" ht="12.75" customHeight="1">
      <c r="B1" s="35" t="s">
        <v>90</v>
      </c>
      <c r="C1" s="36"/>
    </row>
    <row r="2" spans="2:3" ht="12.75" customHeight="1">
      <c r="B2" s="39" t="s">
        <v>159</v>
      </c>
      <c r="C2" s="40"/>
    </row>
    <row r="3" spans="2:3" ht="12" customHeight="1">
      <c r="B3" s="41" t="s">
        <v>142</v>
      </c>
      <c r="C3" s="42"/>
    </row>
    <row r="4" spans="2:3" ht="6" customHeight="1">
      <c r="B4" s="43"/>
      <c r="C4" s="44"/>
    </row>
    <row r="5" spans="2:6" ht="21" customHeight="1">
      <c r="B5" s="103" t="s">
        <v>44</v>
      </c>
      <c r="C5" s="45"/>
      <c r="D5" s="45">
        <v>2013</v>
      </c>
      <c r="E5" s="45">
        <v>2014</v>
      </c>
      <c r="F5" s="45">
        <v>2015</v>
      </c>
    </row>
    <row r="6" spans="2:3" ht="3.75" customHeight="1">
      <c r="B6" s="46"/>
      <c r="C6" s="47"/>
    </row>
    <row r="7" spans="1:7" s="36" customFormat="1" ht="9.75" customHeight="1">
      <c r="A7" s="49"/>
      <c r="B7" s="50" t="s">
        <v>78</v>
      </c>
      <c r="C7" s="51"/>
      <c r="D7" s="117">
        <v>56679.8958333793</v>
      </c>
      <c r="E7" s="117">
        <v>64077.02679432989</v>
      </c>
      <c r="F7" s="117">
        <v>67131.83922935663</v>
      </c>
      <c r="G7" s="100"/>
    </row>
    <row r="8" spans="1:7" s="36" customFormat="1" ht="3.75" customHeight="1">
      <c r="A8" s="49"/>
      <c r="B8" s="50"/>
      <c r="C8" s="51"/>
      <c r="D8" s="118"/>
      <c r="E8" s="118"/>
      <c r="F8" s="118"/>
      <c r="G8" s="100"/>
    </row>
    <row r="9" spans="1:7" s="36" customFormat="1" ht="0.75" customHeight="1" hidden="1">
      <c r="A9" s="49"/>
      <c r="B9" s="50"/>
      <c r="C9" s="51"/>
      <c r="D9" s="118"/>
      <c r="E9" s="118"/>
      <c r="F9" s="118"/>
      <c r="G9" s="100"/>
    </row>
    <row r="10" spans="1:7" s="36" customFormat="1" ht="0.75" customHeight="1" hidden="1">
      <c r="A10" s="49"/>
      <c r="B10" s="50"/>
      <c r="C10" s="51"/>
      <c r="D10" s="118"/>
      <c r="E10" s="118"/>
      <c r="F10" s="118"/>
      <c r="G10" s="100"/>
    </row>
    <row r="11" spans="1:7" s="36" customFormat="1" ht="0.75" customHeight="1" hidden="1">
      <c r="A11" s="49"/>
      <c r="B11" s="50"/>
      <c r="C11" s="51"/>
      <c r="D11" s="118"/>
      <c r="E11" s="118"/>
      <c r="F11" s="118"/>
      <c r="G11" s="100"/>
    </row>
    <row r="12" spans="1:7" s="36" customFormat="1" ht="0.75" customHeight="1" hidden="1">
      <c r="A12" s="49"/>
      <c r="B12" s="50"/>
      <c r="C12" s="51"/>
      <c r="D12" s="118"/>
      <c r="E12" s="118"/>
      <c r="F12" s="118"/>
      <c r="G12" s="100"/>
    </row>
    <row r="13" spans="1:7" s="36" customFormat="1" ht="0.75" customHeight="1" hidden="1">
      <c r="A13" s="49"/>
      <c r="B13" s="50"/>
      <c r="C13" s="51"/>
      <c r="D13" s="118"/>
      <c r="E13" s="118"/>
      <c r="F13" s="118"/>
      <c r="G13" s="100"/>
    </row>
    <row r="14" spans="1:7" s="36" customFormat="1" ht="0.75" customHeight="1" hidden="1">
      <c r="A14" s="49"/>
      <c r="B14" s="50"/>
      <c r="C14" s="51"/>
      <c r="D14" s="118"/>
      <c r="E14" s="118"/>
      <c r="F14" s="118"/>
      <c r="G14" s="100"/>
    </row>
    <row r="15" spans="1:7" s="36" customFormat="1" ht="0.75" customHeight="1" hidden="1">
      <c r="A15" s="49"/>
      <c r="B15" s="50"/>
      <c r="C15" s="51"/>
      <c r="D15" s="118"/>
      <c r="E15" s="118"/>
      <c r="F15" s="118"/>
      <c r="G15" s="100"/>
    </row>
    <row r="16" spans="1:7" s="36" customFormat="1" ht="0.75" customHeight="1" hidden="1">
      <c r="A16" s="49"/>
      <c r="B16" s="50"/>
      <c r="C16" s="51"/>
      <c r="D16" s="118"/>
      <c r="E16" s="118"/>
      <c r="F16" s="118"/>
      <c r="G16" s="100"/>
    </row>
    <row r="17" spans="1:7" s="36" customFormat="1" ht="0.75" customHeight="1" hidden="1">
      <c r="A17" s="49"/>
      <c r="B17" s="50"/>
      <c r="C17" s="51"/>
      <c r="D17" s="118"/>
      <c r="E17" s="118"/>
      <c r="F17" s="118"/>
      <c r="G17" s="100"/>
    </row>
    <row r="18" spans="1:7" s="36" customFormat="1" ht="0.75" customHeight="1" hidden="1">
      <c r="A18" s="49"/>
      <c r="B18" s="50"/>
      <c r="C18" s="51"/>
      <c r="D18" s="118"/>
      <c r="E18" s="118"/>
      <c r="F18" s="118"/>
      <c r="G18" s="100"/>
    </row>
    <row r="19" spans="1:7" s="36" customFormat="1" ht="0.75" customHeight="1" hidden="1">
      <c r="A19" s="49"/>
      <c r="B19" s="50"/>
      <c r="C19" s="51"/>
      <c r="D19" s="118"/>
      <c r="E19" s="118"/>
      <c r="F19" s="118"/>
      <c r="G19" s="100"/>
    </row>
    <row r="20" spans="1:7" s="36" customFormat="1" ht="0.75" customHeight="1" hidden="1">
      <c r="A20" s="49"/>
      <c r="B20" s="50"/>
      <c r="C20" s="51"/>
      <c r="D20" s="118"/>
      <c r="E20" s="118"/>
      <c r="F20" s="118"/>
      <c r="G20" s="100"/>
    </row>
    <row r="21" spans="1:7" s="36" customFormat="1" ht="0.75" customHeight="1" hidden="1">
      <c r="A21" s="49"/>
      <c r="B21" s="50"/>
      <c r="C21" s="51"/>
      <c r="D21" s="118"/>
      <c r="E21" s="118"/>
      <c r="F21" s="118"/>
      <c r="G21" s="100"/>
    </row>
    <row r="22" spans="1:7" s="36" customFormat="1" ht="0.75" customHeight="1" hidden="1">
      <c r="A22" s="49"/>
      <c r="B22" s="50"/>
      <c r="C22" s="51"/>
      <c r="D22" s="118"/>
      <c r="E22" s="118"/>
      <c r="F22" s="118"/>
      <c r="G22" s="100"/>
    </row>
    <row r="23" spans="1:7" s="36" customFormat="1" ht="0.75" customHeight="1" hidden="1">
      <c r="A23" s="49"/>
      <c r="B23" s="50"/>
      <c r="C23" s="51"/>
      <c r="D23" s="118"/>
      <c r="E23" s="118"/>
      <c r="F23" s="118"/>
      <c r="G23" s="100"/>
    </row>
    <row r="24" spans="1:7" s="36" customFormat="1" ht="0.75" customHeight="1" hidden="1">
      <c r="A24" s="49"/>
      <c r="B24" s="50"/>
      <c r="C24" s="51"/>
      <c r="D24" s="118"/>
      <c r="E24" s="118"/>
      <c r="F24" s="118"/>
      <c r="G24" s="100"/>
    </row>
    <row r="25" spans="1:7" s="36" customFormat="1" ht="0.75" customHeight="1" hidden="1">
      <c r="A25" s="49"/>
      <c r="B25" s="50"/>
      <c r="C25" s="51"/>
      <c r="D25" s="118"/>
      <c r="E25" s="118"/>
      <c r="F25" s="118"/>
      <c r="G25" s="100"/>
    </row>
    <row r="26" spans="1:7" s="36" customFormat="1" ht="0.75" customHeight="1" hidden="1">
      <c r="A26" s="49"/>
      <c r="B26" s="50"/>
      <c r="C26" s="51"/>
      <c r="D26" s="118"/>
      <c r="E26" s="118"/>
      <c r="F26" s="118"/>
      <c r="G26" s="100"/>
    </row>
    <row r="27" spans="1:7" s="36" customFormat="1" ht="0.75" customHeight="1" hidden="1">
      <c r="A27" s="49"/>
      <c r="B27" s="50"/>
      <c r="C27" s="51"/>
      <c r="D27" s="118"/>
      <c r="E27" s="118"/>
      <c r="F27" s="118"/>
      <c r="G27" s="100"/>
    </row>
    <row r="28" spans="1:7" s="36" customFormat="1" ht="0.75" customHeight="1" hidden="1">
      <c r="A28" s="49"/>
      <c r="B28" s="50"/>
      <c r="C28" s="51"/>
      <c r="D28" s="118"/>
      <c r="E28" s="118"/>
      <c r="F28" s="118"/>
      <c r="G28" s="100"/>
    </row>
    <row r="29" spans="1:7" s="36" customFormat="1" ht="0.75" customHeight="1" hidden="1">
      <c r="A29" s="49"/>
      <c r="B29" s="50"/>
      <c r="C29" s="51"/>
      <c r="D29" s="118"/>
      <c r="E29" s="118"/>
      <c r="F29" s="118"/>
      <c r="G29" s="100"/>
    </row>
    <row r="30" spans="1:7" s="36" customFormat="1" ht="0.75" customHeight="1" hidden="1">
      <c r="A30" s="49"/>
      <c r="B30" s="50"/>
      <c r="C30" s="51"/>
      <c r="D30" s="118"/>
      <c r="E30" s="118"/>
      <c r="F30" s="118"/>
      <c r="G30" s="100"/>
    </row>
    <row r="31" spans="1:7" s="36" customFormat="1" ht="0.75" customHeight="1" hidden="1">
      <c r="A31" s="49"/>
      <c r="B31" s="50"/>
      <c r="C31" s="51"/>
      <c r="D31" s="118"/>
      <c r="E31" s="118"/>
      <c r="F31" s="118"/>
      <c r="G31" s="100"/>
    </row>
    <row r="32" spans="1:7" s="36" customFormat="1" ht="0.75" customHeight="1" hidden="1">
      <c r="A32" s="49"/>
      <c r="B32" s="50"/>
      <c r="C32" s="51"/>
      <c r="D32" s="118"/>
      <c r="E32" s="118"/>
      <c r="F32" s="118"/>
      <c r="G32" s="100"/>
    </row>
    <row r="33" spans="1:7" s="36" customFormat="1" ht="0.75" customHeight="1" hidden="1">
      <c r="A33" s="49"/>
      <c r="B33" s="50"/>
      <c r="C33" s="51"/>
      <c r="D33" s="118"/>
      <c r="E33" s="118"/>
      <c r="F33" s="118"/>
      <c r="G33" s="100"/>
    </row>
    <row r="34" spans="1:7" s="36" customFormat="1" ht="0.75" customHeight="1" hidden="1">
      <c r="A34" s="49"/>
      <c r="B34" s="50"/>
      <c r="C34" s="51"/>
      <c r="D34" s="118"/>
      <c r="E34" s="118"/>
      <c r="F34" s="118"/>
      <c r="G34" s="100"/>
    </row>
    <row r="35" spans="1:7" s="36" customFormat="1" ht="0.75" customHeight="1" hidden="1">
      <c r="A35" s="49"/>
      <c r="B35" s="50"/>
      <c r="C35" s="51"/>
      <c r="D35" s="118"/>
      <c r="E35" s="118"/>
      <c r="F35" s="118"/>
      <c r="G35" s="100"/>
    </row>
    <row r="36" spans="1:7" s="36" customFormat="1" ht="0.75" customHeight="1" hidden="1">
      <c r="A36" s="49"/>
      <c r="B36" s="50"/>
      <c r="C36" s="51"/>
      <c r="D36" s="118"/>
      <c r="E36" s="118"/>
      <c r="F36" s="118"/>
      <c r="G36" s="100"/>
    </row>
    <row r="37" spans="1:7" s="36" customFormat="1" ht="0.75" customHeight="1" hidden="1">
      <c r="A37" s="49"/>
      <c r="B37" s="50"/>
      <c r="C37" s="51"/>
      <c r="D37" s="118"/>
      <c r="E37" s="118"/>
      <c r="F37" s="118"/>
      <c r="G37" s="100"/>
    </row>
    <row r="38" spans="1:7" s="36" customFormat="1" ht="0.75" customHeight="1" hidden="1">
      <c r="A38" s="49"/>
      <c r="B38" s="50"/>
      <c r="C38" s="51"/>
      <c r="D38" s="118"/>
      <c r="E38" s="118"/>
      <c r="F38" s="118"/>
      <c r="G38" s="100"/>
    </row>
    <row r="39" spans="1:7" s="36" customFormat="1" ht="0.75" customHeight="1" hidden="1">
      <c r="A39" s="49"/>
      <c r="B39" s="50"/>
      <c r="C39" s="51"/>
      <c r="D39" s="118"/>
      <c r="E39" s="118"/>
      <c r="F39" s="118"/>
      <c r="G39" s="100"/>
    </row>
    <row r="40" spans="1:7" s="36" customFormat="1" ht="0.75" customHeight="1" hidden="1">
      <c r="A40" s="49"/>
      <c r="B40" s="50"/>
      <c r="C40" s="51"/>
      <c r="D40" s="118"/>
      <c r="E40" s="118"/>
      <c r="F40" s="118"/>
      <c r="G40" s="100"/>
    </row>
    <row r="41" spans="1:7" s="36" customFormat="1" ht="0.75" customHeight="1" hidden="1">
      <c r="A41" s="49"/>
      <c r="B41" s="50"/>
      <c r="C41" s="51"/>
      <c r="D41" s="118"/>
      <c r="E41" s="118"/>
      <c r="F41" s="118"/>
      <c r="G41" s="100"/>
    </row>
    <row r="42" spans="1:7" s="36" customFormat="1" ht="0.75" customHeight="1" hidden="1">
      <c r="A42" s="49"/>
      <c r="B42" s="50"/>
      <c r="C42" s="51"/>
      <c r="D42" s="118"/>
      <c r="E42" s="118"/>
      <c r="F42" s="118"/>
      <c r="G42" s="100"/>
    </row>
    <row r="43" spans="1:7" s="36" customFormat="1" ht="0.75" customHeight="1" hidden="1">
      <c r="A43" s="49"/>
      <c r="B43" s="50"/>
      <c r="C43" s="51"/>
      <c r="D43" s="118"/>
      <c r="E43" s="118"/>
      <c r="F43" s="118"/>
      <c r="G43" s="100"/>
    </row>
    <row r="44" spans="1:7" s="36" customFormat="1" ht="0.75" customHeight="1" hidden="1">
      <c r="A44" s="49"/>
      <c r="B44" s="50"/>
      <c r="C44" s="51"/>
      <c r="D44" s="118"/>
      <c r="E44" s="118"/>
      <c r="F44" s="118"/>
      <c r="G44" s="100"/>
    </row>
    <row r="45" spans="1:7" s="36" customFormat="1" ht="0.75" customHeight="1" hidden="1">
      <c r="A45" s="49"/>
      <c r="B45" s="50"/>
      <c r="C45" s="51"/>
      <c r="D45" s="118"/>
      <c r="E45" s="118"/>
      <c r="F45" s="118"/>
      <c r="G45" s="100"/>
    </row>
    <row r="46" spans="1:8" s="36" customFormat="1" ht="9.75" customHeight="1">
      <c r="A46" s="49"/>
      <c r="B46" s="50" t="s">
        <v>34</v>
      </c>
      <c r="C46" s="51"/>
      <c r="D46" s="119">
        <v>43825.8108995793</v>
      </c>
      <c r="E46" s="119">
        <v>50710.97335504989</v>
      </c>
      <c r="F46" s="119">
        <v>54529.70202451574</v>
      </c>
      <c r="G46" s="100"/>
      <c r="H46" s="37"/>
    </row>
    <row r="47" spans="2:6" ht="4.5" customHeight="1">
      <c r="B47" s="50"/>
      <c r="C47" s="51"/>
      <c r="D47" s="120"/>
      <c r="E47" s="120"/>
      <c r="F47" s="120"/>
    </row>
    <row r="48" spans="2:6" ht="9.75" customHeight="1">
      <c r="B48" s="50" t="s">
        <v>10</v>
      </c>
      <c r="C48" s="51"/>
      <c r="D48" s="117">
        <v>26641.570607899434</v>
      </c>
      <c r="E48" s="117">
        <v>31123.642572579563</v>
      </c>
      <c r="F48" s="117">
        <v>35340.263450874874</v>
      </c>
    </row>
    <row r="49" spans="2:7" ht="9.75" customHeight="1">
      <c r="B49" s="54" t="s">
        <v>3</v>
      </c>
      <c r="C49" s="55"/>
      <c r="D49" s="122">
        <v>15522.969023009911</v>
      </c>
      <c r="E49" s="122">
        <v>17131.915723629914</v>
      </c>
      <c r="F49" s="122">
        <v>20267.38369421784</v>
      </c>
      <c r="G49" s="99">
        <v>1</v>
      </c>
    </row>
    <row r="50" spans="2:7" ht="9.75" customHeight="1">
      <c r="B50" s="54" t="s">
        <v>4</v>
      </c>
      <c r="C50" s="55"/>
      <c r="D50" s="122">
        <v>11118.60158488952</v>
      </c>
      <c r="E50" s="122">
        <v>13991.72684894965</v>
      </c>
      <c r="F50" s="122">
        <v>15072.879756657032</v>
      </c>
      <c r="G50" s="99">
        <v>2</v>
      </c>
    </row>
    <row r="51" spans="2:6" ht="3.75" customHeight="1">
      <c r="B51" s="57"/>
      <c r="C51" s="55"/>
      <c r="D51" s="121"/>
      <c r="E51" s="121"/>
      <c r="F51" s="121"/>
    </row>
    <row r="52" spans="2:8" ht="9.75" customHeight="1">
      <c r="B52" s="50" t="s">
        <v>107</v>
      </c>
      <c r="C52" s="51"/>
      <c r="D52" s="117">
        <v>10565.264692589997</v>
      </c>
      <c r="E52" s="117">
        <v>12814.75768761</v>
      </c>
      <c r="F52" s="117">
        <v>11417.673533825411</v>
      </c>
      <c r="H52" s="56"/>
    </row>
    <row r="53" spans="2:6" ht="2.25" customHeight="1" hidden="1">
      <c r="B53" s="50"/>
      <c r="C53" s="55"/>
      <c r="D53" s="121"/>
      <c r="E53" s="121"/>
      <c r="F53" s="121"/>
    </row>
    <row r="54" spans="2:6" ht="2.25" customHeight="1">
      <c r="B54" s="50"/>
      <c r="C54" s="55"/>
      <c r="D54" s="121"/>
      <c r="E54" s="121"/>
      <c r="F54" s="121"/>
    </row>
    <row r="55" spans="1:6" ht="9.75" customHeight="1">
      <c r="A55" s="34" t="s">
        <v>63</v>
      </c>
      <c r="B55" s="58" t="s">
        <v>35</v>
      </c>
      <c r="C55" s="51"/>
      <c r="D55" s="117">
        <v>230.278986</v>
      </c>
      <c r="E55" s="117">
        <v>482.55451300000004</v>
      </c>
      <c r="F55" s="117">
        <v>811.7494735189998</v>
      </c>
    </row>
    <row r="56" spans="2:7" ht="9.75" customHeight="1">
      <c r="B56" s="59" t="s">
        <v>6</v>
      </c>
      <c r="C56" s="55"/>
      <c r="D56" s="122" t="s">
        <v>53</v>
      </c>
      <c r="E56" s="122" t="s">
        <v>53</v>
      </c>
      <c r="F56" s="122" t="s">
        <v>53</v>
      </c>
      <c r="G56" s="99">
        <v>3</v>
      </c>
    </row>
    <row r="57" spans="2:7" ht="9.75" customHeight="1">
      <c r="B57" s="59" t="s">
        <v>22</v>
      </c>
      <c r="C57" s="55"/>
      <c r="D57" s="122" t="s">
        <v>53</v>
      </c>
      <c r="E57" s="122" t="s">
        <v>53</v>
      </c>
      <c r="F57" s="122" t="s">
        <v>53</v>
      </c>
      <c r="G57" s="99">
        <v>4</v>
      </c>
    </row>
    <row r="58" spans="2:7" ht="9.75" customHeight="1">
      <c r="B58" s="59" t="s">
        <v>74</v>
      </c>
      <c r="C58" s="55"/>
      <c r="D58" s="122" t="s">
        <v>53</v>
      </c>
      <c r="E58" s="122" t="s">
        <v>53</v>
      </c>
      <c r="F58" s="122" t="s">
        <v>53</v>
      </c>
      <c r="G58" s="99">
        <v>5</v>
      </c>
    </row>
    <row r="59" spans="2:7" ht="19.5" customHeight="1">
      <c r="B59" s="60" t="s">
        <v>84</v>
      </c>
      <c r="C59" s="55"/>
      <c r="D59" s="122">
        <v>13.466111</v>
      </c>
      <c r="E59" s="122">
        <v>0.788852</v>
      </c>
      <c r="F59" s="122" t="s">
        <v>53</v>
      </c>
      <c r="G59" s="99">
        <v>6</v>
      </c>
    </row>
    <row r="60" spans="2:7" ht="19.5" customHeight="1">
      <c r="B60" s="60" t="s">
        <v>108</v>
      </c>
      <c r="C60" s="55"/>
      <c r="D60" s="122">
        <v>216.812875</v>
      </c>
      <c r="E60" s="122">
        <v>481.765661</v>
      </c>
      <c r="F60" s="122">
        <v>811.7494735189998</v>
      </c>
      <c r="G60" s="99">
        <v>7</v>
      </c>
    </row>
    <row r="61" spans="2:6" ht="0.75" customHeight="1">
      <c r="B61" s="57"/>
      <c r="C61" s="55"/>
      <c r="D61" s="121"/>
      <c r="E61" s="121"/>
      <c r="F61" s="121"/>
    </row>
    <row r="62" spans="1:6" ht="9.75" customHeight="1">
      <c r="A62" s="34" t="s">
        <v>64</v>
      </c>
      <c r="B62" s="58" t="s">
        <v>36</v>
      </c>
      <c r="C62" s="51"/>
      <c r="D62" s="117">
        <v>1215.310762</v>
      </c>
      <c r="E62" s="117">
        <v>1504.475089</v>
      </c>
      <c r="F62" s="117">
        <v>301.17916263190017</v>
      </c>
    </row>
    <row r="63" spans="2:6" ht="9.75" customHeight="1" hidden="1">
      <c r="B63" s="59" t="s">
        <v>24</v>
      </c>
      <c r="C63" s="55"/>
      <c r="D63" s="122" t="s">
        <v>53</v>
      </c>
      <c r="E63" s="122" t="s">
        <v>53</v>
      </c>
      <c r="F63" s="121"/>
    </row>
    <row r="64" spans="2:6" ht="6.75" customHeight="1" hidden="1">
      <c r="B64" s="59" t="s">
        <v>23</v>
      </c>
      <c r="C64" s="55"/>
      <c r="D64" s="122" t="s">
        <v>53</v>
      </c>
      <c r="E64" s="122" t="s">
        <v>53</v>
      </c>
      <c r="F64" s="121"/>
    </row>
    <row r="65" spans="2:7" ht="25.5" customHeight="1">
      <c r="B65" s="60" t="s">
        <v>125</v>
      </c>
      <c r="C65" s="55"/>
      <c r="D65" s="122">
        <v>1215.310762</v>
      </c>
      <c r="E65" s="122">
        <v>1504.475089</v>
      </c>
      <c r="F65" s="122">
        <v>301.17916263190017</v>
      </c>
      <c r="G65" s="99">
        <v>8</v>
      </c>
    </row>
    <row r="66" spans="2:6" ht="7.5" customHeight="1" hidden="1">
      <c r="B66" s="61" t="s">
        <v>124</v>
      </c>
      <c r="C66" s="55"/>
      <c r="D66" s="121"/>
      <c r="E66" s="121"/>
      <c r="F66" s="121"/>
    </row>
    <row r="67" spans="2:6" ht="2.25" customHeight="1">
      <c r="B67" s="57"/>
      <c r="C67" s="55"/>
      <c r="D67" s="121"/>
      <c r="E67" s="121"/>
      <c r="F67" s="121"/>
    </row>
    <row r="68" spans="1:6" ht="10.5" customHeight="1">
      <c r="A68" s="34" t="s">
        <v>65</v>
      </c>
      <c r="B68" s="58" t="s">
        <v>20</v>
      </c>
      <c r="C68" s="51"/>
      <c r="D68" s="117">
        <v>294.532489</v>
      </c>
      <c r="E68" s="117">
        <v>354.549625</v>
      </c>
      <c r="F68" s="117">
        <v>454.7515485521986</v>
      </c>
    </row>
    <row r="69" spans="2:7" ht="17.25" customHeight="1">
      <c r="B69" s="60" t="s">
        <v>61</v>
      </c>
      <c r="C69" s="55"/>
      <c r="D69" s="122" t="s">
        <v>53</v>
      </c>
      <c r="E69" s="122" t="s">
        <v>53</v>
      </c>
      <c r="F69" s="122" t="s">
        <v>53</v>
      </c>
      <c r="G69" s="99">
        <v>9</v>
      </c>
    </row>
    <row r="70" spans="2:7" ht="10.5" customHeight="1">
      <c r="B70" s="59" t="s">
        <v>25</v>
      </c>
      <c r="C70" s="55"/>
      <c r="D70" s="122" t="s">
        <v>53</v>
      </c>
      <c r="E70" s="122" t="s">
        <v>53</v>
      </c>
      <c r="F70" s="122" t="s">
        <v>53</v>
      </c>
      <c r="G70" s="99">
        <v>10</v>
      </c>
    </row>
    <row r="71" spans="2:7" ht="10.5" customHeight="1">
      <c r="B71" s="59" t="s">
        <v>9</v>
      </c>
      <c r="C71" s="55"/>
      <c r="D71" s="122" t="s">
        <v>53</v>
      </c>
      <c r="E71" s="122" t="s">
        <v>53</v>
      </c>
      <c r="F71" s="122" t="s">
        <v>53</v>
      </c>
      <c r="G71" s="99">
        <v>11</v>
      </c>
    </row>
    <row r="72" spans="2:7" ht="20.25" customHeight="1">
      <c r="B72" s="60" t="s">
        <v>85</v>
      </c>
      <c r="C72" s="55"/>
      <c r="D72" s="122">
        <v>294.532489</v>
      </c>
      <c r="E72" s="122">
        <v>354.549625</v>
      </c>
      <c r="F72" s="122">
        <v>454.7515485521986</v>
      </c>
      <c r="G72" s="99">
        <v>12</v>
      </c>
    </row>
    <row r="73" spans="2:6" ht="2.25" customHeight="1">
      <c r="B73" s="57"/>
      <c r="C73" s="55"/>
      <c r="D73" s="121"/>
      <c r="E73" s="121"/>
      <c r="F73" s="121"/>
    </row>
    <row r="74" spans="1:6" ht="7.5" customHeight="1">
      <c r="A74" s="34" t="s">
        <v>66</v>
      </c>
      <c r="B74" s="58" t="s">
        <v>21</v>
      </c>
      <c r="C74" s="51"/>
      <c r="D74" s="117">
        <v>3.254117</v>
      </c>
      <c r="E74" s="117">
        <v>0</v>
      </c>
      <c r="F74" s="117">
        <v>0</v>
      </c>
    </row>
    <row r="75" spans="2:6" ht="18" customHeight="1" hidden="1">
      <c r="B75" s="60" t="s">
        <v>55</v>
      </c>
      <c r="C75" s="55"/>
      <c r="D75" s="121" t="s">
        <v>53</v>
      </c>
      <c r="E75" s="121" t="s">
        <v>53</v>
      </c>
      <c r="F75" s="121"/>
    </row>
    <row r="76" spans="2:7" ht="9.75" customHeight="1">
      <c r="B76" s="59" t="s">
        <v>28</v>
      </c>
      <c r="C76" s="55"/>
      <c r="D76" s="122">
        <v>3.254117</v>
      </c>
      <c r="E76" s="122">
        <v>0</v>
      </c>
      <c r="F76" s="122">
        <v>0</v>
      </c>
      <c r="G76" s="99">
        <v>13</v>
      </c>
    </row>
    <row r="77" spans="2:6" ht="2.25" customHeight="1">
      <c r="B77" s="54"/>
      <c r="C77" s="55"/>
      <c r="D77" s="121"/>
      <c r="E77" s="121"/>
      <c r="F77" s="121"/>
    </row>
    <row r="78" spans="1:6" ht="9.75" customHeight="1">
      <c r="A78" s="34" t="s">
        <v>67</v>
      </c>
      <c r="B78" s="58" t="s">
        <v>93</v>
      </c>
      <c r="C78" s="51"/>
      <c r="D78" s="117">
        <v>551.66544657</v>
      </c>
      <c r="E78" s="117">
        <v>439.69765168</v>
      </c>
      <c r="F78" s="117">
        <v>417.2292956210004</v>
      </c>
    </row>
    <row r="79" spans="2:7" ht="9.75" customHeight="1">
      <c r="B79" s="59" t="s">
        <v>30</v>
      </c>
      <c r="C79" s="55"/>
      <c r="D79" s="122">
        <v>540.2431249</v>
      </c>
      <c r="E79" s="122">
        <v>436.82028662</v>
      </c>
      <c r="F79" s="122">
        <v>347.8130740400004</v>
      </c>
      <c r="G79" s="99">
        <v>14</v>
      </c>
    </row>
    <row r="80" spans="2:7" ht="9" customHeight="1">
      <c r="B80" s="59" t="s">
        <v>71</v>
      </c>
      <c r="C80" s="55"/>
      <c r="D80" s="122">
        <v>11.422321670000002</v>
      </c>
      <c r="E80" s="122">
        <v>2.87736506</v>
      </c>
      <c r="F80" s="122">
        <v>69.41622158099999</v>
      </c>
      <c r="G80" s="99">
        <v>15</v>
      </c>
    </row>
    <row r="81" spans="2:6" ht="2.25" customHeight="1">
      <c r="B81" s="54"/>
      <c r="C81" s="55"/>
      <c r="D81" s="121"/>
      <c r="E81" s="121"/>
      <c r="F81" s="121"/>
    </row>
    <row r="82" spans="1:6" ht="9.75" customHeight="1">
      <c r="A82" s="34" t="s">
        <v>68</v>
      </c>
      <c r="B82" s="58" t="s">
        <v>94</v>
      </c>
      <c r="C82" s="51"/>
      <c r="D82" s="117">
        <v>926.9450574099986</v>
      </c>
      <c r="E82" s="117">
        <v>894.8459128899999</v>
      </c>
      <c r="F82" s="117">
        <v>565.3778015838997</v>
      </c>
    </row>
    <row r="83" spans="2:7" ht="9.75" customHeight="1">
      <c r="B83" s="59" t="s">
        <v>86</v>
      </c>
      <c r="C83" s="55"/>
      <c r="D83" s="122">
        <v>69.03675871000004</v>
      </c>
      <c r="E83" s="122">
        <v>187.43320922000004</v>
      </c>
      <c r="F83" s="122">
        <v>120.62701077990005</v>
      </c>
      <c r="G83" s="99">
        <v>16</v>
      </c>
    </row>
    <row r="84" spans="2:7" ht="9.75" customHeight="1">
      <c r="B84" s="59" t="s">
        <v>128</v>
      </c>
      <c r="C84" s="55"/>
      <c r="D84" s="122">
        <v>93.61335204000001</v>
      </c>
      <c r="E84" s="122">
        <v>81.320868</v>
      </c>
      <c r="F84" s="122">
        <v>42.55768830300005</v>
      </c>
      <c r="G84" s="99">
        <v>17</v>
      </c>
    </row>
    <row r="85" spans="2:7" ht="9.75" customHeight="1">
      <c r="B85" s="59" t="s">
        <v>29</v>
      </c>
      <c r="C85" s="55"/>
      <c r="D85" s="122">
        <v>764.2949466599986</v>
      </c>
      <c r="E85" s="122">
        <v>626.0918356699999</v>
      </c>
      <c r="F85" s="122">
        <v>402.19310250099954</v>
      </c>
      <c r="G85" s="99">
        <v>18</v>
      </c>
    </row>
    <row r="86" spans="2:6" ht="3" customHeight="1">
      <c r="B86" s="57"/>
      <c r="C86" s="55"/>
      <c r="D86" s="121"/>
      <c r="E86" s="121"/>
      <c r="F86" s="121"/>
    </row>
    <row r="87" spans="1:6" ht="19.5" customHeight="1">
      <c r="A87" s="34" t="s">
        <v>69</v>
      </c>
      <c r="B87" s="62" t="s">
        <v>95</v>
      </c>
      <c r="C87" s="51"/>
      <c r="D87" s="117">
        <v>2005.1448750999998</v>
      </c>
      <c r="E87" s="117">
        <v>2029.1238200399998</v>
      </c>
      <c r="F87" s="117">
        <v>2562.6495640010116</v>
      </c>
    </row>
    <row r="88" spans="2:7" ht="9.75" customHeight="1">
      <c r="B88" s="59" t="s">
        <v>7</v>
      </c>
      <c r="C88" s="55"/>
      <c r="D88" s="122" t="s">
        <v>53</v>
      </c>
      <c r="E88" s="122" t="s">
        <v>53</v>
      </c>
      <c r="F88" s="122" t="s">
        <v>53</v>
      </c>
      <c r="G88" s="99">
        <v>19</v>
      </c>
    </row>
    <row r="89" spans="2:7" ht="9.75" customHeight="1">
      <c r="B89" s="59" t="s">
        <v>72</v>
      </c>
      <c r="C89" s="55"/>
      <c r="D89" s="122" t="s">
        <v>53</v>
      </c>
      <c r="E89" s="122" t="s">
        <v>53</v>
      </c>
      <c r="F89" s="122" t="s">
        <v>53</v>
      </c>
      <c r="G89" s="99">
        <v>20</v>
      </c>
    </row>
    <row r="90" spans="2:7" ht="9.75" customHeight="1">
      <c r="B90" s="59" t="s">
        <v>5</v>
      </c>
      <c r="C90" s="55"/>
      <c r="D90" s="122" t="s">
        <v>53</v>
      </c>
      <c r="E90" s="122" t="s">
        <v>53</v>
      </c>
      <c r="F90" s="122" t="s">
        <v>53</v>
      </c>
      <c r="G90" s="99">
        <v>21</v>
      </c>
    </row>
    <row r="91" spans="2:7" ht="9.75" customHeight="1">
      <c r="B91" s="59" t="s">
        <v>140</v>
      </c>
      <c r="C91" s="55"/>
      <c r="D91" s="122">
        <v>855.360701</v>
      </c>
      <c r="E91" s="122">
        <v>1011.250873</v>
      </c>
      <c r="F91" s="122">
        <v>699.0288398500004</v>
      </c>
      <c r="G91" s="99">
        <v>22</v>
      </c>
    </row>
    <row r="92" spans="2:7" ht="9.75" customHeight="1">
      <c r="B92" s="59" t="s">
        <v>27</v>
      </c>
      <c r="C92" s="55"/>
      <c r="D92" s="122">
        <v>703.0603858499998</v>
      </c>
      <c r="E92" s="122">
        <v>404.24210404</v>
      </c>
      <c r="F92" s="122">
        <v>395.84501012101066</v>
      </c>
      <c r="G92" s="99">
        <v>23</v>
      </c>
    </row>
    <row r="93" spans="2:7" ht="9.75" customHeight="1">
      <c r="B93" s="59" t="s">
        <v>129</v>
      </c>
      <c r="C93" s="55"/>
      <c r="D93" s="122">
        <v>446.72378825</v>
      </c>
      <c r="E93" s="122">
        <v>613.630843</v>
      </c>
      <c r="F93" s="122">
        <v>1467.7757140300002</v>
      </c>
      <c r="G93" s="99">
        <v>24</v>
      </c>
    </row>
    <row r="94" spans="2:6" ht="5.25" customHeight="1">
      <c r="B94" s="59"/>
      <c r="C94" s="55"/>
      <c r="D94" s="122"/>
      <c r="E94" s="122"/>
      <c r="F94" s="122"/>
    </row>
    <row r="95" spans="2:6" ht="15.75" customHeight="1">
      <c r="B95" s="62" t="s">
        <v>121</v>
      </c>
      <c r="C95" s="51"/>
      <c r="D95" s="117">
        <v>445.232835</v>
      </c>
      <c r="E95" s="117">
        <v>1112.585399</v>
      </c>
      <c r="F95" s="117">
        <v>1572.5228510599998</v>
      </c>
    </row>
    <row r="96" spans="2:7" ht="9.75" customHeight="1">
      <c r="B96" s="59" t="s">
        <v>26</v>
      </c>
      <c r="C96" s="55"/>
      <c r="D96" s="122">
        <v>445.232835</v>
      </c>
      <c r="E96" s="122">
        <v>1112.585399</v>
      </c>
      <c r="F96" s="122">
        <v>1572.5228510599998</v>
      </c>
      <c r="G96" s="99">
        <v>25</v>
      </c>
    </row>
    <row r="97" spans="2:6" ht="3.75" customHeight="1">
      <c r="B97" s="54"/>
      <c r="C97" s="55"/>
      <c r="D97" s="121"/>
      <c r="E97" s="121"/>
      <c r="F97" s="121"/>
    </row>
    <row r="98" spans="2:7" ht="16.5" customHeight="1">
      <c r="B98" s="62" t="s">
        <v>19</v>
      </c>
      <c r="C98" s="51"/>
      <c r="D98" s="117">
        <v>124.623175</v>
      </c>
      <c r="E98" s="117">
        <v>118.762079</v>
      </c>
      <c r="F98" s="117">
        <v>67.88883903781007</v>
      </c>
      <c r="G98" s="99">
        <v>26</v>
      </c>
    </row>
    <row r="99" spans="2:6" ht="3.75" customHeight="1">
      <c r="B99" s="62"/>
      <c r="C99" s="51"/>
      <c r="D99" s="117"/>
      <c r="E99" s="117"/>
      <c r="F99" s="117"/>
    </row>
    <row r="100" spans="2:6" ht="9.75" customHeight="1">
      <c r="B100" s="58" t="s">
        <v>109</v>
      </c>
      <c r="C100" s="51"/>
      <c r="D100" s="117">
        <v>169.409555</v>
      </c>
      <c r="E100" s="117">
        <v>188.55956</v>
      </c>
      <c r="F100" s="117">
        <v>197.5492844965897</v>
      </c>
    </row>
    <row r="101" spans="1:7" ht="10.5" customHeight="1">
      <c r="A101" s="74"/>
      <c r="B101" s="59" t="s">
        <v>96</v>
      </c>
      <c r="C101" s="55"/>
      <c r="D101" s="122" t="s">
        <v>53</v>
      </c>
      <c r="E101" s="122" t="s">
        <v>53</v>
      </c>
      <c r="F101" s="122" t="s">
        <v>53</v>
      </c>
      <c r="G101" s="99">
        <v>27</v>
      </c>
    </row>
    <row r="102" spans="1:7" ht="11.25" customHeight="1">
      <c r="A102" s="74"/>
      <c r="B102" s="59" t="s">
        <v>97</v>
      </c>
      <c r="C102" s="55"/>
      <c r="D102" s="122" t="s">
        <v>53</v>
      </c>
      <c r="E102" s="122" t="s">
        <v>53</v>
      </c>
      <c r="F102" s="122" t="s">
        <v>53</v>
      </c>
      <c r="G102" s="99">
        <v>28</v>
      </c>
    </row>
    <row r="103" spans="1:7" ht="9.75" customHeight="1">
      <c r="A103" s="74"/>
      <c r="B103" s="59" t="s">
        <v>98</v>
      </c>
      <c r="C103" s="55"/>
      <c r="D103" s="122">
        <v>109.351901</v>
      </c>
      <c r="E103" s="122">
        <v>112.240779</v>
      </c>
      <c r="F103" s="122">
        <v>114.49434779658966</v>
      </c>
      <c r="G103" s="99">
        <v>29</v>
      </c>
    </row>
    <row r="104" spans="1:7" ht="8.25" customHeight="1">
      <c r="A104" s="74"/>
      <c r="B104" s="59" t="s">
        <v>130</v>
      </c>
      <c r="C104" s="55"/>
      <c r="D104" s="122">
        <v>60.057654</v>
      </c>
      <c r="E104" s="122">
        <v>76.318781</v>
      </c>
      <c r="F104" s="122">
        <v>83.05493670000004</v>
      </c>
      <c r="G104" s="99">
        <v>30</v>
      </c>
    </row>
    <row r="105" spans="2:3" ht="3" customHeight="1" hidden="1">
      <c r="B105" s="54"/>
      <c r="C105" s="55"/>
    </row>
    <row r="106" spans="2:5" ht="9.75" customHeight="1" hidden="1">
      <c r="B106" s="58" t="s">
        <v>17</v>
      </c>
      <c r="C106" s="55"/>
      <c r="D106" s="73"/>
      <c r="E106" s="73" t="s">
        <v>53</v>
      </c>
    </row>
    <row r="107" spans="2:5" ht="9.75" customHeight="1" hidden="1">
      <c r="B107" s="59" t="s">
        <v>8</v>
      </c>
      <c r="C107" s="55"/>
      <c r="E107" s="38" t="s">
        <v>53</v>
      </c>
    </row>
    <row r="108" spans="2:6" ht="6.75" customHeight="1">
      <c r="B108" s="63"/>
      <c r="C108" s="64"/>
      <c r="D108" s="65"/>
      <c r="E108" s="65"/>
      <c r="F108" s="65"/>
    </row>
    <row r="109" spans="2:6" ht="12" customHeight="1">
      <c r="B109" s="66"/>
      <c r="C109" s="67"/>
      <c r="D109" s="68"/>
      <c r="E109" s="68"/>
      <c r="F109" s="68"/>
    </row>
    <row r="110" spans="2:3" ht="12" customHeight="1">
      <c r="B110" s="66"/>
      <c r="C110" s="67"/>
    </row>
    <row r="111" ht="12" customHeight="1">
      <c r="B111" s="35" t="s">
        <v>90</v>
      </c>
    </row>
    <row r="112" spans="2:3" ht="12" customHeight="1">
      <c r="B112" s="39" t="s">
        <v>159</v>
      </c>
      <c r="C112" s="71"/>
    </row>
    <row r="113" spans="2:3" ht="12" customHeight="1">
      <c r="B113" s="41" t="s">
        <v>142</v>
      </c>
      <c r="C113" s="71"/>
    </row>
    <row r="114" spans="2:6" ht="11.25" customHeight="1">
      <c r="B114" s="72"/>
      <c r="C114" s="66"/>
      <c r="D114" s="73"/>
      <c r="E114" s="73"/>
      <c r="F114" s="73"/>
    </row>
    <row r="115" spans="1:6" ht="15.75" customHeight="1">
      <c r="A115" s="74"/>
      <c r="B115" s="75" t="s">
        <v>44</v>
      </c>
      <c r="C115" s="45"/>
      <c r="D115" s="45">
        <v>2013</v>
      </c>
      <c r="E115" s="45">
        <v>2014</v>
      </c>
      <c r="F115" s="45">
        <v>2015</v>
      </c>
    </row>
    <row r="116" spans="1:3" ht="6" customHeight="1">
      <c r="A116" s="74"/>
      <c r="B116" s="44"/>
      <c r="C116" s="76"/>
    </row>
    <row r="117" spans="1:6" ht="9.75" customHeight="1">
      <c r="A117" s="74" t="s">
        <v>70</v>
      </c>
      <c r="B117" s="58" t="s">
        <v>87</v>
      </c>
      <c r="C117" s="55"/>
      <c r="D117" s="117">
        <v>598.3091215399998</v>
      </c>
      <c r="E117" s="117">
        <v>598.961877</v>
      </c>
      <c r="F117" s="117">
        <v>614.772748381428</v>
      </c>
    </row>
    <row r="118" spans="1:7" ht="11.25" customHeight="1">
      <c r="A118" s="74"/>
      <c r="B118" s="59" t="s">
        <v>37</v>
      </c>
      <c r="C118" s="55"/>
      <c r="D118" s="122">
        <v>402.7966415399997</v>
      </c>
      <c r="E118" s="122">
        <v>403.449397</v>
      </c>
      <c r="F118" s="122">
        <v>402.85385125869936</v>
      </c>
      <c r="G118" s="99">
        <v>31</v>
      </c>
    </row>
    <row r="119" spans="1:7" ht="11.25" customHeight="1">
      <c r="A119" s="74"/>
      <c r="B119" s="59" t="s">
        <v>99</v>
      </c>
      <c r="C119" s="55"/>
      <c r="D119" s="122">
        <v>195.51248</v>
      </c>
      <c r="E119" s="122">
        <v>195.51248</v>
      </c>
      <c r="F119" s="122">
        <v>211.9188971227286</v>
      </c>
      <c r="G119" s="99">
        <v>32</v>
      </c>
    </row>
    <row r="120" spans="1:3" ht="4.5" customHeight="1">
      <c r="A120" s="74"/>
      <c r="B120" s="54"/>
      <c r="C120" s="55"/>
    </row>
    <row r="121" spans="1:6" ht="9.75" customHeight="1">
      <c r="A121" s="74" t="s">
        <v>40</v>
      </c>
      <c r="B121" s="58" t="s">
        <v>18</v>
      </c>
      <c r="C121" s="55"/>
      <c r="D121" s="53">
        <v>132.25595419999993</v>
      </c>
      <c r="E121" s="53">
        <v>200.044601</v>
      </c>
      <c r="F121" s="53">
        <v>154.3999351324001</v>
      </c>
    </row>
    <row r="122" spans="1:7" ht="11.25" customHeight="1">
      <c r="A122" s="74"/>
      <c r="B122" s="59" t="s">
        <v>126</v>
      </c>
      <c r="C122" s="55"/>
      <c r="D122" s="56">
        <v>88.234222</v>
      </c>
      <c r="E122" s="56">
        <v>148.015786</v>
      </c>
      <c r="F122" s="56">
        <v>81.3264604719001</v>
      </c>
      <c r="G122" s="99">
        <v>33</v>
      </c>
    </row>
    <row r="123" spans="1:7" ht="12" customHeight="1">
      <c r="A123" s="74"/>
      <c r="B123" s="59" t="s">
        <v>145</v>
      </c>
      <c r="C123" s="55"/>
      <c r="D123" s="56">
        <v>44.02173219999993</v>
      </c>
      <c r="E123" s="56">
        <v>52.028815</v>
      </c>
      <c r="F123" s="56">
        <v>73.07347466049998</v>
      </c>
      <c r="G123" s="99">
        <v>34</v>
      </c>
    </row>
    <row r="124" spans="1:3" ht="4.5" customHeight="1">
      <c r="A124" s="74"/>
      <c r="B124" s="54"/>
      <c r="C124" s="55"/>
    </row>
    <row r="125" spans="1:6" ht="9.75" customHeight="1">
      <c r="A125" s="74" t="s">
        <v>41</v>
      </c>
      <c r="B125" s="58" t="s">
        <v>110</v>
      </c>
      <c r="C125" s="55"/>
      <c r="D125" s="53">
        <v>2955.71367577</v>
      </c>
      <c r="E125" s="53">
        <v>3873.6664809999997</v>
      </c>
      <c r="F125" s="53">
        <v>3697.603029808174</v>
      </c>
    </row>
    <row r="126" spans="1:7" ht="9.75" customHeight="1">
      <c r="A126" s="74"/>
      <c r="B126" s="59" t="s">
        <v>111</v>
      </c>
      <c r="C126" s="55"/>
      <c r="D126" s="56">
        <v>890.54999228</v>
      </c>
      <c r="E126" s="56">
        <v>1090.56478</v>
      </c>
      <c r="F126" s="56">
        <v>1067.2542914470803</v>
      </c>
      <c r="G126" s="99">
        <v>35</v>
      </c>
    </row>
    <row r="127" spans="1:7" ht="9.75" customHeight="1">
      <c r="A127" s="74"/>
      <c r="B127" s="59" t="s">
        <v>112</v>
      </c>
      <c r="C127" s="55"/>
      <c r="D127" s="56">
        <v>451.442082</v>
      </c>
      <c r="E127" s="56">
        <v>669.380555</v>
      </c>
      <c r="F127" s="56">
        <v>758.0168001523003</v>
      </c>
      <c r="G127" s="99">
        <v>36</v>
      </c>
    </row>
    <row r="128" spans="1:7" ht="9.75" customHeight="1">
      <c r="A128" s="74"/>
      <c r="B128" s="59" t="s">
        <v>113</v>
      </c>
      <c r="C128" s="51"/>
      <c r="D128" s="56">
        <v>339.3074714900002</v>
      </c>
      <c r="E128" s="56">
        <v>883.389508</v>
      </c>
      <c r="F128" s="56">
        <v>363.4728861810002</v>
      </c>
      <c r="G128" s="99">
        <v>37</v>
      </c>
    </row>
    <row r="129" spans="1:7" ht="9.75" customHeight="1">
      <c r="A129" s="74"/>
      <c r="B129" s="59" t="s">
        <v>131</v>
      </c>
      <c r="C129" s="51"/>
      <c r="D129" s="48" t="s">
        <v>53</v>
      </c>
      <c r="E129" s="48" t="s">
        <v>53</v>
      </c>
      <c r="F129" s="48" t="s">
        <v>53</v>
      </c>
      <c r="G129" s="99">
        <v>38</v>
      </c>
    </row>
    <row r="130" spans="1:7" ht="9.75" customHeight="1">
      <c r="A130" s="74"/>
      <c r="B130" s="59" t="s">
        <v>133</v>
      </c>
      <c r="C130" s="55"/>
      <c r="D130" s="56">
        <v>181.324874</v>
      </c>
      <c r="E130" s="56">
        <v>254.565764</v>
      </c>
      <c r="F130" s="56">
        <v>291.76836810780037</v>
      </c>
      <c r="G130" s="99">
        <v>39</v>
      </c>
    </row>
    <row r="131" spans="1:7" ht="9.75" customHeight="1">
      <c r="A131" s="74"/>
      <c r="B131" s="59" t="s">
        <v>127</v>
      </c>
      <c r="C131" s="55"/>
      <c r="D131" s="56">
        <v>1093.089256</v>
      </c>
      <c r="E131" s="56">
        <v>975.765874</v>
      </c>
      <c r="F131" s="56">
        <v>1217.0906839199927</v>
      </c>
      <c r="G131" s="99">
        <v>40</v>
      </c>
    </row>
    <row r="132" spans="1:6" ht="4.5" customHeight="1">
      <c r="A132" s="74"/>
      <c r="B132" s="59"/>
      <c r="C132" s="55"/>
      <c r="D132" s="56"/>
      <c r="E132" s="56"/>
      <c r="F132" s="56"/>
    </row>
    <row r="133" spans="1:7" ht="9.75" customHeight="1">
      <c r="A133" s="74"/>
      <c r="B133" s="58" t="s">
        <v>146</v>
      </c>
      <c r="C133" s="55"/>
      <c r="D133" s="123">
        <v>912.588643</v>
      </c>
      <c r="E133" s="123">
        <v>1016.931079</v>
      </c>
      <c r="F133" s="123">
        <v>0</v>
      </c>
      <c r="G133" s="99">
        <v>41</v>
      </c>
    </row>
    <row r="134" spans="1:6" ht="4.5" customHeight="1">
      <c r="A134" s="74"/>
      <c r="B134" s="58"/>
      <c r="C134" s="55"/>
      <c r="D134" s="53"/>
      <c r="E134" s="53"/>
      <c r="F134" s="53"/>
    </row>
    <row r="135" spans="1:7" ht="9.75" customHeight="1">
      <c r="A135" s="74"/>
      <c r="B135" s="50" t="s">
        <v>134</v>
      </c>
      <c r="C135" s="51"/>
      <c r="D135" s="123">
        <v>6618.97559908987</v>
      </c>
      <c r="E135" s="123">
        <v>6772.573094860332</v>
      </c>
      <c r="F135" s="123">
        <v>7771.765039815456</v>
      </c>
      <c r="G135" s="99">
        <v>42</v>
      </c>
    </row>
    <row r="136" spans="1:3" ht="11.25" customHeight="1">
      <c r="A136" s="74"/>
      <c r="B136" s="54"/>
      <c r="C136" s="55"/>
    </row>
    <row r="137" spans="1:3" ht="3" customHeight="1" hidden="1">
      <c r="A137" s="74"/>
      <c r="B137" s="77"/>
      <c r="C137" s="78"/>
    </row>
    <row r="138" spans="1:7" s="80" customFormat="1" ht="2.25" customHeight="1">
      <c r="A138" s="79"/>
      <c r="B138" s="54"/>
      <c r="C138" s="55"/>
      <c r="G138" s="101"/>
    </row>
    <row r="139" spans="1:7" s="80" customFormat="1" ht="9.75" customHeight="1">
      <c r="A139" s="79"/>
      <c r="B139" s="58" t="s">
        <v>135</v>
      </c>
      <c r="C139" s="51"/>
      <c r="D139" s="52">
        <v>12854.0849338</v>
      </c>
      <c r="E139" s="52">
        <v>13366.053439279998</v>
      </c>
      <c r="F139" s="52">
        <v>12602.137204840892</v>
      </c>
      <c r="G139" s="101"/>
    </row>
    <row r="140" spans="1:7" s="80" customFormat="1" ht="9.75" customHeight="1">
      <c r="A140" s="79"/>
      <c r="B140" s="59" t="s">
        <v>75</v>
      </c>
      <c r="C140" s="55"/>
      <c r="D140" s="48">
        <v>1961.7964395300007</v>
      </c>
      <c r="E140" s="48">
        <v>2205.9873851099997</v>
      </c>
      <c r="F140" s="48">
        <v>2045.7380922099978</v>
      </c>
      <c r="G140" s="99">
        <v>43</v>
      </c>
    </row>
    <row r="141" spans="1:7" s="80" customFormat="1" ht="9.75" customHeight="1">
      <c r="A141" s="79"/>
      <c r="B141" s="59" t="s">
        <v>76</v>
      </c>
      <c r="C141" s="55"/>
      <c r="D141" s="48">
        <v>452.47508036</v>
      </c>
      <c r="E141" s="48">
        <v>641.6043012600003</v>
      </c>
      <c r="F141" s="48">
        <v>385.61318042299985</v>
      </c>
      <c r="G141" s="99">
        <v>44</v>
      </c>
    </row>
    <row r="142" spans="1:7" s="80" customFormat="1" ht="9.75" customHeight="1">
      <c r="A142" s="79"/>
      <c r="B142" s="59" t="s">
        <v>77</v>
      </c>
      <c r="C142" s="55"/>
      <c r="D142" s="48">
        <v>10439.81341391</v>
      </c>
      <c r="E142" s="48">
        <v>10518.461752909998</v>
      </c>
      <c r="F142" s="48">
        <v>10170.785932207895</v>
      </c>
      <c r="G142" s="99">
        <v>45</v>
      </c>
    </row>
    <row r="143" spans="1:6" ht="5.25" customHeight="1">
      <c r="A143" s="74"/>
      <c r="B143" s="81"/>
      <c r="C143" s="82"/>
      <c r="D143" s="82"/>
      <c r="E143" s="82"/>
      <c r="F143" s="82"/>
    </row>
    <row r="144" spans="1:6" ht="3" customHeight="1">
      <c r="A144" s="74"/>
      <c r="B144" s="72"/>
      <c r="C144" s="83"/>
      <c r="D144" s="83"/>
      <c r="E144" s="83"/>
      <c r="F144" s="83"/>
    </row>
    <row r="145" spans="1:6" ht="8.25" customHeight="1">
      <c r="A145" s="74"/>
      <c r="B145" s="84" t="s">
        <v>92</v>
      </c>
      <c r="C145" s="83"/>
      <c r="D145" s="83"/>
      <c r="E145" s="83"/>
      <c r="F145" s="83"/>
    </row>
    <row r="146" spans="1:3" ht="17.25" customHeight="1">
      <c r="A146" s="74"/>
      <c r="B146" s="130" t="s">
        <v>100</v>
      </c>
      <c r="C146" s="131"/>
    </row>
    <row r="147" spans="2:3" ht="16.5">
      <c r="B147" s="126" t="s">
        <v>149</v>
      </c>
      <c r="C147" s="126"/>
    </row>
    <row r="148" spans="2:3" ht="9" customHeight="1">
      <c r="B148" s="126" t="s">
        <v>148</v>
      </c>
      <c r="C148" s="126"/>
    </row>
    <row r="149" spans="2:3" ht="9" customHeight="1">
      <c r="B149" s="84" t="s">
        <v>101</v>
      </c>
      <c r="C149" s="84"/>
    </row>
    <row r="150" spans="2:3" ht="9" customHeight="1">
      <c r="B150" s="84" t="s">
        <v>122</v>
      </c>
      <c r="C150" s="84"/>
    </row>
    <row r="151" spans="2:3" ht="9" customHeight="1">
      <c r="B151" s="84" t="s">
        <v>102</v>
      </c>
      <c r="C151" s="85"/>
    </row>
    <row r="152" spans="2:3" ht="9" customHeight="1">
      <c r="B152" s="84" t="s">
        <v>117</v>
      </c>
      <c r="C152" s="85"/>
    </row>
    <row r="153" spans="2:3" ht="9" customHeight="1">
      <c r="B153" s="84" t="s">
        <v>114</v>
      </c>
      <c r="C153" s="85"/>
    </row>
    <row r="154" spans="2:3" ht="9" customHeight="1">
      <c r="B154" s="84" t="s">
        <v>115</v>
      </c>
      <c r="C154" s="85"/>
    </row>
    <row r="155" spans="2:3" ht="9" customHeight="1">
      <c r="B155" s="84" t="s">
        <v>116</v>
      </c>
      <c r="C155" s="85"/>
    </row>
    <row r="156" spans="2:3" ht="9" customHeight="1">
      <c r="B156" s="84" t="s">
        <v>118</v>
      </c>
      <c r="C156" s="85"/>
    </row>
    <row r="157" spans="2:3" ht="9" customHeight="1">
      <c r="B157" s="84" t="s">
        <v>119</v>
      </c>
      <c r="C157" s="85"/>
    </row>
    <row r="158" spans="2:3" ht="9" customHeight="1">
      <c r="B158" s="84" t="s">
        <v>132</v>
      </c>
      <c r="C158" s="85"/>
    </row>
    <row r="159" spans="2:3" ht="9" customHeight="1">
      <c r="B159" s="84" t="s">
        <v>136</v>
      </c>
      <c r="C159" s="85"/>
    </row>
    <row r="160" spans="2:3" ht="9" customHeight="1">
      <c r="B160" s="84" t="s">
        <v>120</v>
      </c>
      <c r="C160" s="85"/>
    </row>
    <row r="161" spans="2:3" ht="9" customHeight="1">
      <c r="B161" s="127" t="s">
        <v>137</v>
      </c>
      <c r="C161" s="127"/>
    </row>
    <row r="162" spans="2:3" ht="9" customHeight="1">
      <c r="B162" s="128" t="s">
        <v>138</v>
      </c>
      <c r="C162" s="128"/>
    </row>
    <row r="163" spans="2:3" ht="9" customHeight="1">
      <c r="B163" s="94" t="s">
        <v>147</v>
      </c>
      <c r="C163" s="94"/>
    </row>
    <row r="164" spans="1:7" s="47" customFormat="1" ht="9" customHeight="1">
      <c r="A164" s="44" t="s">
        <v>11</v>
      </c>
      <c r="B164" s="129" t="s">
        <v>139</v>
      </c>
      <c r="C164" s="129"/>
      <c r="D164" s="86"/>
      <c r="E164" s="86"/>
      <c r="G164" s="102"/>
    </row>
    <row r="165" ht="13.5" customHeight="1">
      <c r="B165" s="69"/>
    </row>
    <row r="166" ht="15" customHeight="1"/>
  </sheetData>
  <sheetProtection/>
  <mergeCells count="6">
    <mergeCell ref="B148:C148"/>
    <mergeCell ref="B161:C161"/>
    <mergeCell ref="B162:C162"/>
    <mergeCell ref="B164:C164"/>
    <mergeCell ref="B146:C146"/>
    <mergeCell ref="B147:C147"/>
  </mergeCells>
  <printOptions horizontalCentered="1"/>
  <pageMargins left="0.5905511811023623" right="0.3937007874015748" top="1.0236220472440944" bottom="0.984251968503937" header="0" footer="0"/>
  <pageSetup cellComments="atEnd" horizontalDpi="600" verticalDpi="600" orientation="portrait" paperSize="9" scale="90" r:id="rId1"/>
  <rowBreaks count="1" manualBreakCount="1">
    <brk id="1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INEI</dc:creator>
  <cp:keywords/>
  <dc:description/>
  <cp:lastModifiedBy>Chagua Ambrosio, Vanessa</cp:lastModifiedBy>
  <cp:lastPrinted>2017-05-10T16:20:18Z</cp:lastPrinted>
  <dcterms:created xsi:type="dcterms:W3CDTF">2003-11-04T19:26:06Z</dcterms:created>
  <dcterms:modified xsi:type="dcterms:W3CDTF">2024-06-19T21:13:21Z</dcterms:modified>
  <cp:category/>
  <cp:version/>
  <cp:contentType/>
  <cp:contentStatus/>
</cp:coreProperties>
</file>